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Ветераны" sheetId="1" r:id="rId1"/>
    <sheet name="Осн,юниоры" sheetId="2" r:id="rId2"/>
    <sheet name="ЮД 01,99" sheetId="3" r:id="rId3"/>
    <sheet name="вне конкурса" sheetId="4" r:id="rId4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<sst xmlns="http://schemas.openxmlformats.org/spreadsheetml/2006/main" count="429" uniqueCount="221">
  <si>
    <t>Балакшин  Николай</t>
  </si>
  <si>
    <t>Санкт-Петербург</t>
  </si>
  <si>
    <t>Кеда Дмитрий</t>
  </si>
  <si>
    <t>Филозоп Сергей</t>
  </si>
  <si>
    <t xml:space="preserve"> </t>
  </si>
  <si>
    <t>В.Новгород</t>
  </si>
  <si>
    <t>Парр Григорий</t>
  </si>
  <si>
    <t xml:space="preserve">Андреев Виталий </t>
  </si>
  <si>
    <t>Неженкин Константин</t>
  </si>
  <si>
    <t>Тихвин</t>
  </si>
  <si>
    <t>Волхов</t>
  </si>
  <si>
    <t>Гаврилов Александр</t>
  </si>
  <si>
    <t>Кириши</t>
  </si>
  <si>
    <t>Баранов Максим</t>
  </si>
  <si>
    <t>Пикалево</t>
  </si>
  <si>
    <t>Тимофеев Дмитрий</t>
  </si>
  <si>
    <t>Dim-team</t>
  </si>
  <si>
    <t>Кудрявцев Константин</t>
  </si>
  <si>
    <t>Луньков Валентин</t>
  </si>
  <si>
    <t>Игнатьев Владислав</t>
  </si>
  <si>
    <t>Егоров Алексей</t>
  </si>
  <si>
    <t>Ляпин Эдуард</t>
  </si>
  <si>
    <t>Кузнецов Дмитрий</t>
  </si>
  <si>
    <t>Осипов Алексей</t>
  </si>
  <si>
    <t>Абрамов Сергей</t>
  </si>
  <si>
    <t>Чаблин Роман</t>
  </si>
  <si>
    <t>Игнатеня Вячеслав</t>
  </si>
  <si>
    <t>Осипов Михаил</t>
  </si>
  <si>
    <t>Кудрявцев Алексей</t>
  </si>
  <si>
    <t>Флавьянов Игорь</t>
  </si>
  <si>
    <t>Суоранда</t>
  </si>
  <si>
    <t>Ингеройнен Владимир</t>
  </si>
  <si>
    <t>Шамзиганов Юрий</t>
  </si>
  <si>
    <t>Ефимов Даниил</t>
  </si>
  <si>
    <t>Сестрорецк</t>
  </si>
  <si>
    <t>Дарков Дмитрий</t>
  </si>
  <si>
    <t>Качалов Василий</t>
  </si>
  <si>
    <t>Лодейное Поле</t>
  </si>
  <si>
    <t>Немков Олег</t>
  </si>
  <si>
    <t>Мухин  Евгений</t>
  </si>
  <si>
    <t>Гатчина</t>
  </si>
  <si>
    <t>Курочкин Эдуард</t>
  </si>
  <si>
    <t>Резник  Валерий</t>
  </si>
  <si>
    <t>Савостьянов Александр</t>
  </si>
  <si>
    <t>Малов Андрей</t>
  </si>
  <si>
    <t>Москва</t>
  </si>
  <si>
    <t>Платонов Леонид</t>
  </si>
  <si>
    <t>Михайлов Вячеслав</t>
  </si>
  <si>
    <t>Кожин Петр</t>
  </si>
  <si>
    <t>Пастухов  Николай</t>
  </si>
  <si>
    <t>Бурд Михаил</t>
  </si>
  <si>
    <t>Всеволожский р-н</t>
  </si>
  <si>
    <t>Грехов Николай</t>
  </si>
  <si>
    <t>Петрозаводск</t>
  </si>
  <si>
    <t>Юдин  Андрей</t>
  </si>
  <si>
    <t>Пакулин  Сергей</t>
  </si>
  <si>
    <t>Гусев Александр</t>
  </si>
  <si>
    <t>Богатырев Александр</t>
  </si>
  <si>
    <t xml:space="preserve">Бровин Геннадий </t>
  </si>
  <si>
    <t>Мухин  Сергей</t>
  </si>
  <si>
    <t>Савекин Николай</t>
  </si>
  <si>
    <t>Выборг</t>
  </si>
  <si>
    <t>Емельянов Сергей</t>
  </si>
  <si>
    <t>Лишанков Валентин</t>
  </si>
  <si>
    <t>Харламов Юрий</t>
  </si>
  <si>
    <t xml:space="preserve">Васильев Александр </t>
  </si>
  <si>
    <t>Майдин Сергей</t>
  </si>
  <si>
    <t>Белозеров  Юрий</t>
  </si>
  <si>
    <t>Васильев Дмитрий</t>
  </si>
  <si>
    <t>Паскоренко  Михаил</t>
  </si>
  <si>
    <t>Макаров Алексей</t>
  </si>
  <si>
    <t>Веркалец Василий</t>
  </si>
  <si>
    <t>Калинин Андрей</t>
  </si>
  <si>
    <t>Голубев Максим</t>
  </si>
  <si>
    <t>Шашин Александр</t>
  </si>
  <si>
    <t>Филиппов Олег</t>
  </si>
  <si>
    <t>Старая Русса</t>
  </si>
  <si>
    <t>Карпов Андрей</t>
  </si>
  <si>
    <t>Сосновый Бор</t>
  </si>
  <si>
    <t>Кленус Петр</t>
  </si>
  <si>
    <t>Пехов Николай</t>
  </si>
  <si>
    <t>Барышников Андрей</t>
  </si>
  <si>
    <t>Забелин Юрий</t>
  </si>
  <si>
    <t>Кутолин Олег</t>
  </si>
  <si>
    <t>Данилов Сергей</t>
  </si>
  <si>
    <t>Костров Роман</t>
  </si>
  <si>
    <t>Псков</t>
  </si>
  <si>
    <t>Сергеев Алексей</t>
  </si>
  <si>
    <t>Федоров Игорь</t>
  </si>
  <si>
    <t>Христолюбов Алексей</t>
  </si>
  <si>
    <t>Попов Сергей</t>
  </si>
  <si>
    <t>Galaxy-V</t>
  </si>
  <si>
    <t>Антонов Валерий</t>
  </si>
  <si>
    <t>санкт-Петербург</t>
  </si>
  <si>
    <t>Шахов Геннадий</t>
  </si>
  <si>
    <t>Гальский Олег</t>
  </si>
  <si>
    <t>Волков Сергей</t>
  </si>
  <si>
    <t>Шадрин Вячеслав</t>
  </si>
  <si>
    <t>Шуубин Николай</t>
  </si>
  <si>
    <t>Васильев Михаил</t>
  </si>
  <si>
    <t>Колтуши</t>
  </si>
  <si>
    <t>Плотников Александр</t>
  </si>
  <si>
    <t>Дорин Дмитрий</t>
  </si>
  <si>
    <t>Сафин Владислав</t>
  </si>
  <si>
    <t>Фролов Сергей</t>
  </si>
  <si>
    <t>Будогощь</t>
  </si>
  <si>
    <t>Сясьстрой</t>
  </si>
  <si>
    <t>Зайцев Валерий</t>
  </si>
  <si>
    <t>Комаров Алексей</t>
  </si>
  <si>
    <t>Фамилия, Имя</t>
  </si>
  <si>
    <t>г.р.</t>
  </si>
  <si>
    <t>Организация</t>
  </si>
  <si>
    <t>№</t>
  </si>
  <si>
    <t>Старт</t>
  </si>
  <si>
    <t>Финиш</t>
  </si>
  <si>
    <t>Результат</t>
  </si>
  <si>
    <t>Место</t>
  </si>
  <si>
    <t>Гандикап</t>
  </si>
  <si>
    <t>Drim-team</t>
  </si>
  <si>
    <t>Дата:</t>
  </si>
  <si>
    <t>Место проведения:</t>
  </si>
  <si>
    <t>Время проведения:</t>
  </si>
  <si>
    <t>Биатлонно-лыжный комплекс, ул.Пещерка, д.2</t>
  </si>
  <si>
    <t>50 км</t>
  </si>
  <si>
    <t>Итоговый протокол</t>
  </si>
  <si>
    <t>Дистанция:</t>
  </si>
  <si>
    <t xml:space="preserve">1 этап Кубка лыжрных марафонов Ленинградской области " Ladoga loppet" </t>
  </si>
  <si>
    <t xml:space="preserve"> "Тихвинский марафон"</t>
  </si>
  <si>
    <t>11.00 - 16.00</t>
  </si>
  <si>
    <t xml:space="preserve">Ход:  </t>
  </si>
  <si>
    <t>свободный</t>
  </si>
  <si>
    <t>Возрастная группа:</t>
  </si>
  <si>
    <t>ветераны (мужчины и женщины ст.возр.гр.)</t>
  </si>
  <si>
    <t>Лодейкин Леонид</t>
  </si>
  <si>
    <t>Ботт Максим</t>
  </si>
  <si>
    <t>Родиков  Денис</t>
  </si>
  <si>
    <t>Гришин Алексей</t>
  </si>
  <si>
    <t>Кирилов Игорь</t>
  </si>
  <si>
    <t>Матреничев Алексей</t>
  </si>
  <si>
    <t>Башмаков  Денис</t>
  </si>
  <si>
    <t>Мурманская обл</t>
  </si>
  <si>
    <t>Андронов  Антон</t>
  </si>
  <si>
    <t>Снетков Денис</t>
  </si>
  <si>
    <t>Коноплев Александр</t>
  </si>
  <si>
    <t>Киселев Алексей</t>
  </si>
  <si>
    <t>Титков Дмитрий</t>
  </si>
  <si>
    <t>Жадяев Сергей</t>
  </si>
  <si>
    <t>Петров Алексей</t>
  </si>
  <si>
    <t>Черноморский  Дмитрий</t>
  </si>
  <si>
    <t>Сендо Николай</t>
  </si>
  <si>
    <t>Круглов Александр</t>
  </si>
  <si>
    <t>Баркалов Андрей</t>
  </si>
  <si>
    <t>Овчинников Владимир</t>
  </si>
  <si>
    <t>Котов Павел</t>
  </si>
  <si>
    <t>Истомин Роман</t>
  </si>
  <si>
    <t>Командиров Артем</t>
  </si>
  <si>
    <t>Викторов Денис</t>
  </si>
  <si>
    <t>Васильев Евгений</t>
  </si>
  <si>
    <t>основная (мужчины и женщины)</t>
  </si>
  <si>
    <t>Место в группе</t>
  </si>
  <si>
    <t>Шишкина Анастасия</t>
  </si>
  <si>
    <t>Нарышкина Наталья</t>
  </si>
  <si>
    <t>юниоры и юниорки</t>
  </si>
  <si>
    <t>Возрастные группы:</t>
  </si>
  <si>
    <t>Папенко Дмитрий</t>
  </si>
  <si>
    <t>Дарков Илья</t>
  </si>
  <si>
    <t>Евдокимов Антон</t>
  </si>
  <si>
    <t>Брикса Юрий</t>
  </si>
  <si>
    <t>Сова Александр</t>
  </si>
  <si>
    <t>Котова Анастасия</t>
  </si>
  <si>
    <t>Урбо Юлия</t>
  </si>
  <si>
    <t>Медведева Дарья</t>
  </si>
  <si>
    <t>СПб</t>
  </si>
  <si>
    <t>Калистратова Екатерина</t>
  </si>
  <si>
    <t>Мелихова Арина</t>
  </si>
  <si>
    <t>Волховский р-н</t>
  </si>
  <si>
    <t>Антонова София</t>
  </si>
  <si>
    <t>Санкт-Петребург</t>
  </si>
  <si>
    <t>Круглова София</t>
  </si>
  <si>
    <t>Михайлова Дарья</t>
  </si>
  <si>
    <t>Иванова Валерия</t>
  </si>
  <si>
    <t>Гаврилина Анна</t>
  </si>
  <si>
    <t>Сидорова Елена</t>
  </si>
  <si>
    <t>Маркова Кристина</t>
  </si>
  <si>
    <t>Селегей Юрий</t>
  </si>
  <si>
    <t>Смелов Семен</t>
  </si>
  <si>
    <t>Мазуренко Марк</t>
  </si>
  <si>
    <t>Лобанов Никита</t>
  </si>
  <si>
    <t>Царев Дмитрий</t>
  </si>
  <si>
    <t>Бобраков Андрей</t>
  </si>
  <si>
    <t>Асеев Дмитррий</t>
  </si>
  <si>
    <t>Тимофеев Илья</t>
  </si>
  <si>
    <t>Щанников Павел</t>
  </si>
  <si>
    <t>Андреев Кирилл</t>
  </si>
  <si>
    <t>Ефимов Максим</t>
  </si>
  <si>
    <t>Мананков Алексей</t>
  </si>
  <si>
    <t>Беляев Евгений</t>
  </si>
  <si>
    <t>Сахаров Владимир</t>
  </si>
  <si>
    <t>Волх. Район</t>
  </si>
  <si>
    <t>Бильдинов Алексей</t>
  </si>
  <si>
    <t>Смирнов Павел</t>
  </si>
  <si>
    <t>Васильев Никита</t>
  </si>
  <si>
    <t>Сольцы</t>
  </si>
  <si>
    <t>Ермилов Илья</t>
  </si>
  <si>
    <t>1999-2000 гг.р. (юноши и девушки)</t>
  </si>
  <si>
    <t>2000-2001 гг.р. (юноши и девушки)</t>
  </si>
  <si>
    <t>20 км</t>
  </si>
  <si>
    <t>сошел</t>
  </si>
  <si>
    <t>юниоры</t>
  </si>
  <si>
    <t>женщины</t>
  </si>
  <si>
    <t>юниорка</t>
  </si>
  <si>
    <t>мужчины</t>
  </si>
  <si>
    <t>Янкелович Леонид</t>
  </si>
  <si>
    <t>Басов Анатолий</t>
  </si>
  <si>
    <t>Зубкова Ольга</t>
  </si>
  <si>
    <t>Пестерев Александр</t>
  </si>
  <si>
    <t>Лебедев Александр</t>
  </si>
  <si>
    <t>Низов Виктор</t>
  </si>
  <si>
    <t>Торопов Владимир</t>
  </si>
  <si>
    <t>вне конкурса</t>
  </si>
  <si>
    <t>женщины ветераны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</si>
</sst>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:ss;@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u val="single"/>
      <sz val="12"/>
      <color indexed="8"/>
      <name val="Calibri"/>
      <family val="2"/>
    </font>
    <font>
      <sz val="9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2"/>
      <color rgb="FF000000"/>
      <name val="Calibri"/>
      <family val="2"/>
    </font>
    <font>
      <b/>
      <u val="single"/>
      <sz val="12"/>
      <color rgb="FF000000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sz val="9"/>
      <color rgb="FF000000"/>
      <name val="Calibri"/>
      <family val="2"/>
    </font>
    <font>
      <b/>
      <sz val="9"/>
      <color rgb="FF000000"/>
      <name val="Calibri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Calibri"/>
      <family val="2"/>
    </font>
    <font>
      <b/>
      <sz val="12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3" fillId="0" borderId="0" xfId="0" applyFont="1" applyAlignment="1">
      <alignment horizontal="center"/>
    </xf>
    <xf numFmtId="0" fontId="43" fillId="0" borderId="0" xfId="0" applyFont="1" applyAlignment="1">
      <alignment/>
    </xf>
    <xf numFmtId="0" fontId="44" fillId="0" borderId="0" xfId="0" applyFont="1" applyAlignment="1">
      <alignment horizontal="left"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47" fillId="0" borderId="10" xfId="0" applyFont="1" applyFill="1" applyBorder="1" applyAlignment="1">
      <alignment horizontal="left"/>
    </xf>
    <xf numFmtId="0" fontId="47" fillId="0" borderId="10" xfId="0" applyFont="1" applyFill="1" applyBorder="1" applyAlignment="1">
      <alignment horizontal="center"/>
    </xf>
    <xf numFmtId="164" fontId="47" fillId="0" borderId="10" xfId="0" applyNumberFormat="1" applyFont="1" applyFill="1" applyBorder="1" applyAlignment="1">
      <alignment vertical="center" shrinkToFit="1"/>
    </xf>
    <xf numFmtId="0" fontId="47" fillId="0" borderId="10" xfId="0" applyFont="1" applyFill="1" applyBorder="1" applyAlignment="1">
      <alignment vertical="center" shrinkToFit="1"/>
    </xf>
    <xf numFmtId="21" fontId="48" fillId="0" borderId="10" xfId="0" applyNumberFormat="1" applyFont="1" applyBorder="1" applyAlignment="1">
      <alignment horizontal="center" wrapText="1"/>
    </xf>
    <xf numFmtId="0" fontId="48" fillId="0" borderId="10" xfId="0" applyFont="1" applyBorder="1" applyAlignment="1">
      <alignment horizontal="center" wrapText="1"/>
    </xf>
    <xf numFmtId="0" fontId="49" fillId="0" borderId="10" xfId="0" applyFont="1" applyBorder="1" applyAlignment="1">
      <alignment horizontal="center" wrapText="1"/>
    </xf>
    <xf numFmtId="0" fontId="48" fillId="0" borderId="10" xfId="0" applyFont="1" applyBorder="1" applyAlignment="1">
      <alignment wrapText="1"/>
    </xf>
    <xf numFmtId="0" fontId="48" fillId="0" borderId="10" xfId="0" applyFont="1" applyBorder="1" applyAlignment="1">
      <alignment horizontal="center"/>
    </xf>
    <xf numFmtId="0" fontId="49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21" fontId="48" fillId="0" borderId="10" xfId="0" applyNumberFormat="1" applyFont="1" applyBorder="1" applyAlignment="1">
      <alignment horizontal="center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/>
    </xf>
    <xf numFmtId="0" fontId="50" fillId="0" borderId="10" xfId="0" applyFont="1" applyBorder="1" applyAlignment="1">
      <alignment/>
    </xf>
    <xf numFmtId="0" fontId="51" fillId="0" borderId="10" xfId="0" applyFont="1" applyBorder="1" applyAlignment="1">
      <alignment/>
    </xf>
    <xf numFmtId="21" fontId="50" fillId="0" borderId="10" xfId="0" applyNumberFormat="1" applyFont="1" applyBorder="1" applyAlignment="1">
      <alignment horizontal="center"/>
    </xf>
    <xf numFmtId="0" fontId="50" fillId="0" borderId="12" xfId="0" applyFont="1" applyBorder="1" applyAlignment="1">
      <alignment horizontal="center"/>
    </xf>
    <xf numFmtId="0" fontId="50" fillId="0" borderId="13" xfId="0" applyFont="1" applyBorder="1" applyAlignment="1">
      <alignment/>
    </xf>
    <xf numFmtId="0" fontId="50" fillId="0" borderId="13" xfId="0" applyFont="1" applyBorder="1" applyAlignment="1">
      <alignment horizontal="center"/>
    </xf>
    <xf numFmtId="0" fontId="51" fillId="0" borderId="13" xfId="0" applyFont="1" applyBorder="1" applyAlignment="1">
      <alignment/>
    </xf>
    <xf numFmtId="21" fontId="50" fillId="0" borderId="13" xfId="0" applyNumberFormat="1" applyFont="1" applyBorder="1" applyAlignment="1">
      <alignment horizontal="center"/>
    </xf>
    <xf numFmtId="0" fontId="50" fillId="0" borderId="14" xfId="0" applyFont="1" applyBorder="1" applyAlignment="1">
      <alignment horizontal="center"/>
    </xf>
    <xf numFmtId="0" fontId="50" fillId="0" borderId="15" xfId="0" applyFont="1" applyBorder="1" applyAlignment="1">
      <alignment horizontal="center"/>
    </xf>
    <xf numFmtId="0" fontId="50" fillId="0" borderId="16" xfId="0" applyFont="1" applyBorder="1" applyAlignment="1">
      <alignment horizontal="center"/>
    </xf>
    <xf numFmtId="0" fontId="50" fillId="0" borderId="17" xfId="0" applyFont="1" applyBorder="1" applyAlignment="1">
      <alignment horizontal="center"/>
    </xf>
    <xf numFmtId="0" fontId="50" fillId="0" borderId="18" xfId="0" applyFont="1" applyBorder="1" applyAlignment="1">
      <alignment/>
    </xf>
    <xf numFmtId="0" fontId="50" fillId="0" borderId="18" xfId="0" applyFont="1" applyBorder="1" applyAlignment="1">
      <alignment horizontal="center"/>
    </xf>
    <xf numFmtId="0" fontId="51" fillId="0" borderId="18" xfId="0" applyFont="1" applyBorder="1" applyAlignment="1">
      <alignment/>
    </xf>
    <xf numFmtId="21" fontId="50" fillId="0" borderId="18" xfId="0" applyNumberFormat="1" applyFont="1" applyBorder="1" applyAlignment="1">
      <alignment horizontal="center"/>
    </xf>
    <xf numFmtId="0" fontId="50" fillId="0" borderId="19" xfId="0" applyFont="1" applyBorder="1" applyAlignment="1">
      <alignment horizontal="center"/>
    </xf>
    <xf numFmtId="0" fontId="0" fillId="0" borderId="10" xfId="0" applyBorder="1" applyAlignment="1">
      <alignment/>
    </xf>
    <xf numFmtId="0" fontId="52" fillId="0" borderId="10" xfId="0" applyFont="1" applyFill="1" applyBorder="1" applyAlignment="1">
      <alignment horizontal="center" vertical="center"/>
    </xf>
    <xf numFmtId="0" fontId="47" fillId="0" borderId="13" xfId="0" applyFont="1" applyFill="1" applyBorder="1" applyAlignment="1" applyProtection="1">
      <alignment horizontal="left"/>
      <protection locked="0"/>
    </xf>
    <xf numFmtId="0" fontId="47" fillId="0" borderId="18" xfId="0" applyFont="1" applyFill="1" applyBorder="1" applyAlignment="1" applyProtection="1">
      <alignment horizontal="left"/>
      <protection locked="0"/>
    </xf>
    <xf numFmtId="0" fontId="47" fillId="0" borderId="13" xfId="0" applyFont="1" applyFill="1" applyBorder="1" applyAlignment="1" applyProtection="1">
      <alignment horizontal="center"/>
      <protection locked="0"/>
    </xf>
    <xf numFmtId="0" fontId="47" fillId="0" borderId="18" xfId="0" applyFont="1" applyFill="1" applyBorder="1" applyAlignment="1" applyProtection="1">
      <alignment horizontal="center"/>
      <protection locked="0"/>
    </xf>
    <xf numFmtId="0" fontId="47" fillId="0" borderId="13" xfId="0" applyFont="1" applyFill="1" applyBorder="1" applyAlignment="1" applyProtection="1">
      <alignment horizontal="center" vertical="center" shrinkToFit="1"/>
      <protection locked="0"/>
    </xf>
    <xf numFmtId="0" fontId="47" fillId="0" borderId="18" xfId="0" applyFont="1" applyFill="1" applyBorder="1" applyAlignment="1" applyProtection="1">
      <alignment horizontal="center" vertical="center" shrinkToFit="1"/>
      <protection locked="0"/>
    </xf>
    <xf numFmtId="21" fontId="46" fillId="0" borderId="10" xfId="0" applyNumberFormat="1" applyFont="1" applyFill="1" applyBorder="1" applyAlignment="1">
      <alignment horizontal="center" vertical="center"/>
    </xf>
    <xf numFmtId="21" fontId="46" fillId="0" borderId="10" xfId="0" applyNumberFormat="1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49" fillId="0" borderId="10" xfId="0" applyFont="1" applyBorder="1" applyAlignment="1">
      <alignment/>
    </xf>
    <xf numFmtId="0" fontId="49" fillId="0" borderId="10" xfId="0" applyFont="1" applyBorder="1" applyAlignment="1">
      <alignment wrapText="1"/>
    </xf>
    <xf numFmtId="0" fontId="44" fillId="0" borderId="0" xfId="0" applyFont="1" applyAlignment="1">
      <alignment horizontal="center"/>
    </xf>
    <xf numFmtId="0" fontId="53" fillId="0" borderId="20" xfId="0" applyFont="1" applyBorder="1" applyAlignment="1">
      <alignment horizontal="center"/>
    </xf>
    <xf numFmtId="0" fontId="44" fillId="0" borderId="0" xfId="0" applyFont="1" applyAlignment="1">
      <alignment/>
    </xf>
    <xf numFmtId="14" fontId="44" fillId="0" borderId="0" xfId="0" applyNumberFormat="1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00"/>
  <sheetViews>
    <sheetView tabSelected="1" zoomScalePageLayoutView="0" workbookViewId="0" topLeftCell="A1">
      <selection activeCell="B100" sqref="B100"/>
    </sheetView>
  </sheetViews>
  <sheetFormatPr defaultColWidth="9.140625" defaultRowHeight="15"/>
  <cols>
    <col min="1" max="1" width="9.140625" style="1" customWidth="1"/>
    <col min="2" max="2" width="20.57421875" style="0" customWidth="1"/>
    <col min="3" max="3" width="6.28125" style="0" customWidth="1"/>
    <col min="4" max="4" width="15.28125" style="0" customWidth="1"/>
    <col min="5" max="5" width="8.00390625" style="1" customWidth="1"/>
    <col min="6" max="8" width="9.140625" style="1" customWidth="1"/>
  </cols>
  <sheetData>
    <row r="1" spans="1:9" ht="15.75">
      <c r="A1" s="61" t="s">
        <v>126</v>
      </c>
      <c r="B1" s="61"/>
      <c r="C1" s="61"/>
      <c r="D1" s="61"/>
      <c r="E1" s="61"/>
      <c r="F1" s="61"/>
      <c r="G1" s="61"/>
      <c r="H1" s="61"/>
      <c r="I1" s="61"/>
    </row>
    <row r="2" spans="1:9" ht="15.75">
      <c r="A2" s="61" t="s">
        <v>127</v>
      </c>
      <c r="B2" s="61"/>
      <c r="C2" s="61"/>
      <c r="D2" s="61"/>
      <c r="E2" s="61"/>
      <c r="F2" s="61"/>
      <c r="G2" s="61"/>
      <c r="H2" s="61"/>
      <c r="I2" s="61"/>
    </row>
    <row r="3" spans="1:8" ht="15.75">
      <c r="A3" s="3"/>
      <c r="B3" s="4" t="s">
        <v>119</v>
      </c>
      <c r="C3" s="64">
        <v>42764</v>
      </c>
      <c r="D3" s="64"/>
      <c r="E3" s="64"/>
      <c r="F3" s="3"/>
      <c r="G3" s="3"/>
      <c r="H3" s="3"/>
    </row>
    <row r="4" spans="1:8" ht="15.75">
      <c r="A4" s="3"/>
      <c r="B4" s="63" t="s">
        <v>120</v>
      </c>
      <c r="C4" s="63"/>
      <c r="D4" s="63" t="s">
        <v>122</v>
      </c>
      <c r="E4" s="63"/>
      <c r="F4" s="63"/>
      <c r="G4" s="63"/>
      <c r="H4" s="63"/>
    </row>
    <row r="5" spans="1:8" ht="15.75">
      <c r="A5" s="3"/>
      <c r="B5" s="63" t="s">
        <v>121</v>
      </c>
      <c r="C5" s="63"/>
      <c r="D5" s="5" t="s">
        <v>128</v>
      </c>
      <c r="E5" s="3"/>
      <c r="F5" s="3"/>
      <c r="G5" s="3"/>
      <c r="H5" s="3"/>
    </row>
    <row r="6" spans="2:8" ht="15.75">
      <c r="B6" s="3" t="s">
        <v>125</v>
      </c>
      <c r="C6" s="3"/>
      <c r="D6" s="6" t="s">
        <v>123</v>
      </c>
      <c r="F6" s="6"/>
      <c r="G6" s="3"/>
      <c r="H6" s="3"/>
    </row>
    <row r="7" spans="1:8" ht="15.75">
      <c r="A7" s="2"/>
      <c r="B7" s="3" t="s">
        <v>129</v>
      </c>
      <c r="C7" s="3"/>
      <c r="D7" t="s">
        <v>130</v>
      </c>
      <c r="E7" s="2"/>
      <c r="F7" s="2"/>
      <c r="G7" s="2"/>
      <c r="H7" s="3"/>
    </row>
    <row r="8" spans="2:8" ht="15.75">
      <c r="B8" s="3" t="s">
        <v>131</v>
      </c>
      <c r="C8" s="3"/>
      <c r="D8" s="7" t="s">
        <v>132</v>
      </c>
      <c r="E8" s="7"/>
      <c r="F8" s="7"/>
      <c r="G8" s="2"/>
      <c r="H8" s="3"/>
    </row>
    <row r="9" spans="1:9" ht="15.75">
      <c r="A9" s="62" t="s">
        <v>124</v>
      </c>
      <c r="B9" s="62"/>
      <c r="C9" s="62"/>
      <c r="D9" s="62"/>
      <c r="E9" s="62"/>
      <c r="F9" s="62"/>
      <c r="G9" s="62"/>
      <c r="H9" s="62"/>
      <c r="I9" s="62"/>
    </row>
    <row r="10" spans="1:9" ht="15">
      <c r="A10" s="11" t="s">
        <v>112</v>
      </c>
      <c r="B10" s="11" t="s">
        <v>109</v>
      </c>
      <c r="C10" s="11" t="s">
        <v>110</v>
      </c>
      <c r="D10" s="11" t="s">
        <v>111</v>
      </c>
      <c r="E10" s="8" t="s">
        <v>113</v>
      </c>
      <c r="F10" s="8" t="s">
        <v>114</v>
      </c>
      <c r="G10" s="8" t="s">
        <v>117</v>
      </c>
      <c r="H10" s="8" t="s">
        <v>115</v>
      </c>
      <c r="I10" s="11" t="s">
        <v>116</v>
      </c>
    </row>
    <row r="11" spans="1:9" ht="15">
      <c r="A11" s="16">
        <v>164</v>
      </c>
      <c r="B11" s="17" t="s">
        <v>101</v>
      </c>
      <c r="C11" s="17">
        <v>1951</v>
      </c>
      <c r="D11" s="17"/>
      <c r="E11" s="14">
        <v>0.003472222222222222</v>
      </c>
      <c r="F11" s="14">
        <v>0.11332175925925925</v>
      </c>
      <c r="G11" s="14">
        <v>0.021875000000000002</v>
      </c>
      <c r="H11" s="14">
        <v>0.08797453703703705</v>
      </c>
      <c r="I11" s="15">
        <v>1</v>
      </c>
    </row>
    <row r="12" spans="1:9" ht="15">
      <c r="A12" s="16">
        <v>125</v>
      </c>
      <c r="B12" s="17" t="s">
        <v>87</v>
      </c>
      <c r="C12" s="17">
        <v>1953</v>
      </c>
      <c r="D12" s="17" t="s">
        <v>86</v>
      </c>
      <c r="E12" s="14">
        <v>0.003472222222222222</v>
      </c>
      <c r="F12" s="14">
        <v>0.12070601851851852</v>
      </c>
      <c r="G12" s="14">
        <v>0.02025462962962963</v>
      </c>
      <c r="H12" s="14">
        <v>0.09697916666666667</v>
      </c>
      <c r="I12" s="15">
        <v>2</v>
      </c>
    </row>
    <row r="13" spans="1:9" ht="15">
      <c r="A13" s="16">
        <v>94</v>
      </c>
      <c r="B13" s="17" t="s">
        <v>60</v>
      </c>
      <c r="C13" s="17">
        <v>1955</v>
      </c>
      <c r="D13" s="17" t="s">
        <v>61</v>
      </c>
      <c r="E13" s="14">
        <v>0.003472222222222222</v>
      </c>
      <c r="F13" s="14">
        <v>0.11952546296296296</v>
      </c>
      <c r="G13" s="14">
        <v>0.018634259259259257</v>
      </c>
      <c r="H13" s="14">
        <v>0.09741898148148148</v>
      </c>
      <c r="I13" s="15">
        <v>3</v>
      </c>
    </row>
    <row r="14" spans="1:9" ht="15">
      <c r="A14" s="16">
        <v>173</v>
      </c>
      <c r="B14" s="17" t="s">
        <v>20</v>
      </c>
      <c r="C14" s="17">
        <v>1972</v>
      </c>
      <c r="D14" s="17" t="s">
        <v>106</v>
      </c>
      <c r="E14" s="14">
        <v>0.003472222222222222</v>
      </c>
      <c r="F14" s="14">
        <v>0.10337962962962964</v>
      </c>
      <c r="G14" s="14">
        <v>0.0020833333333333333</v>
      </c>
      <c r="H14" s="14">
        <v>0.09782407407407408</v>
      </c>
      <c r="I14" s="15">
        <v>4</v>
      </c>
    </row>
    <row r="15" spans="1:9" ht="15">
      <c r="A15" s="16">
        <v>174</v>
      </c>
      <c r="B15" s="17" t="s">
        <v>107</v>
      </c>
      <c r="C15" s="17">
        <v>1954</v>
      </c>
      <c r="D15" s="17" t="s">
        <v>78</v>
      </c>
      <c r="E15" s="14">
        <v>0.003472222222222222</v>
      </c>
      <c r="F15" s="14">
        <v>0.12096064814814815</v>
      </c>
      <c r="G15" s="14">
        <v>0.019444444444444445</v>
      </c>
      <c r="H15" s="14">
        <v>0.09804398148148148</v>
      </c>
      <c r="I15" s="15">
        <v>5</v>
      </c>
    </row>
    <row r="16" spans="1:9" ht="15">
      <c r="A16" s="16">
        <v>96</v>
      </c>
      <c r="B16" s="17" t="s">
        <v>63</v>
      </c>
      <c r="C16" s="17">
        <v>1954</v>
      </c>
      <c r="D16" s="17" t="s">
        <v>5</v>
      </c>
      <c r="E16" s="14">
        <v>0.003472222222222222</v>
      </c>
      <c r="F16" s="14">
        <v>0.12097222222222222</v>
      </c>
      <c r="G16" s="14">
        <v>0.019444444444444445</v>
      </c>
      <c r="H16" s="14">
        <v>0.09805555555555556</v>
      </c>
      <c r="I16" s="15">
        <v>6</v>
      </c>
    </row>
    <row r="17" spans="1:9" ht="15">
      <c r="A17" s="16">
        <v>105</v>
      </c>
      <c r="B17" s="17" t="s">
        <v>67</v>
      </c>
      <c r="C17" s="17">
        <v>1972</v>
      </c>
      <c r="D17" s="17" t="s">
        <v>5</v>
      </c>
      <c r="E17" s="14">
        <v>0.003472222222222222</v>
      </c>
      <c r="F17" s="14">
        <v>0.10418981481481482</v>
      </c>
      <c r="G17" s="14">
        <v>0.0020833333333333333</v>
      </c>
      <c r="H17" s="14">
        <v>0.09863425925925927</v>
      </c>
      <c r="I17" s="15">
        <v>7</v>
      </c>
    </row>
    <row r="18" spans="1:9" ht="15">
      <c r="A18" s="16">
        <v>63</v>
      </c>
      <c r="B18" s="17" t="s">
        <v>29</v>
      </c>
      <c r="C18" s="17">
        <v>1970</v>
      </c>
      <c r="D18" s="17" t="s">
        <v>30</v>
      </c>
      <c r="E18" s="14">
        <v>0.003472222222222222</v>
      </c>
      <c r="F18" s="14">
        <v>0.1061226851851852</v>
      </c>
      <c r="G18" s="14">
        <v>0.002777777777777778</v>
      </c>
      <c r="H18" s="14">
        <v>0.09987268518518518</v>
      </c>
      <c r="I18" s="15">
        <v>8</v>
      </c>
    </row>
    <row r="19" spans="1:9" ht="15">
      <c r="A19" s="16">
        <v>110</v>
      </c>
      <c r="B19" s="17" t="s">
        <v>70</v>
      </c>
      <c r="C19" s="17">
        <v>1967</v>
      </c>
      <c r="D19" s="17" t="s">
        <v>1</v>
      </c>
      <c r="E19" s="14">
        <v>0.003472222222222222</v>
      </c>
      <c r="F19" s="14">
        <v>0.1081712962962963</v>
      </c>
      <c r="G19" s="14">
        <v>0.0038194444444444443</v>
      </c>
      <c r="H19" s="14">
        <v>0.10087962962962964</v>
      </c>
      <c r="I19" s="15">
        <v>9</v>
      </c>
    </row>
    <row r="20" spans="1:9" ht="15">
      <c r="A20" s="16">
        <v>76</v>
      </c>
      <c r="B20" s="17" t="s">
        <v>44</v>
      </c>
      <c r="C20" s="17">
        <v>1965</v>
      </c>
      <c r="D20" s="17" t="s">
        <v>12</v>
      </c>
      <c r="E20" s="14">
        <v>0.003472222222222222</v>
      </c>
      <c r="F20" s="14">
        <v>0.11232638888888889</v>
      </c>
      <c r="G20" s="14">
        <v>0.007523148148148148</v>
      </c>
      <c r="H20" s="14">
        <v>0.10133101851851851</v>
      </c>
      <c r="I20" s="15">
        <v>10</v>
      </c>
    </row>
    <row r="21" spans="1:9" ht="15">
      <c r="A21" s="16">
        <v>115</v>
      </c>
      <c r="B21" s="17" t="s">
        <v>74</v>
      </c>
      <c r="C21" s="17">
        <v>1969</v>
      </c>
      <c r="D21" s="17"/>
      <c r="E21" s="14">
        <v>0.003472222222222222</v>
      </c>
      <c r="F21" s="14">
        <v>0.1083912037037037</v>
      </c>
      <c r="G21" s="14">
        <v>0.0031249999999999997</v>
      </c>
      <c r="H21" s="14">
        <v>0.10179398148148149</v>
      </c>
      <c r="I21" s="15">
        <v>11</v>
      </c>
    </row>
    <row r="22" spans="1:9" ht="15">
      <c r="A22" s="16">
        <v>126</v>
      </c>
      <c r="B22" s="17" t="s">
        <v>88</v>
      </c>
      <c r="C22" s="17">
        <v>1966</v>
      </c>
      <c r="D22" s="17" t="s">
        <v>5</v>
      </c>
      <c r="E22" s="14">
        <v>0.003472222222222222</v>
      </c>
      <c r="F22" s="14">
        <v>0.11253472222222222</v>
      </c>
      <c r="G22" s="14">
        <v>0.006944444444444444</v>
      </c>
      <c r="H22" s="14">
        <v>0.10211805555555555</v>
      </c>
      <c r="I22" s="15">
        <v>12</v>
      </c>
    </row>
    <row r="23" spans="1:9" ht="15">
      <c r="A23" s="16">
        <v>60</v>
      </c>
      <c r="B23" s="17" t="s">
        <v>26</v>
      </c>
      <c r="C23" s="17">
        <v>1971</v>
      </c>
      <c r="D23" s="17" t="s">
        <v>1</v>
      </c>
      <c r="E23" s="14">
        <v>0.003472222222222222</v>
      </c>
      <c r="F23" s="14">
        <v>0.10908564814814814</v>
      </c>
      <c r="G23" s="14">
        <v>0.0024305555555555556</v>
      </c>
      <c r="H23" s="14">
        <v>0.10318287037037037</v>
      </c>
      <c r="I23" s="15">
        <v>13</v>
      </c>
    </row>
    <row r="24" spans="1:9" ht="15">
      <c r="A24" s="16">
        <v>97</v>
      </c>
      <c r="B24" s="17" t="s">
        <v>64</v>
      </c>
      <c r="C24" s="17">
        <v>1953</v>
      </c>
      <c r="D24" s="17" t="s">
        <v>53</v>
      </c>
      <c r="E24" s="14">
        <v>0.003472222222222222</v>
      </c>
      <c r="F24" s="14">
        <v>0.1272222222222222</v>
      </c>
      <c r="G24" s="14">
        <v>0.02025462962962963</v>
      </c>
      <c r="H24" s="14">
        <v>0.10349537037037038</v>
      </c>
      <c r="I24" s="15">
        <v>14</v>
      </c>
    </row>
    <row r="25" spans="1:9" ht="15">
      <c r="A25" s="16">
        <v>85</v>
      </c>
      <c r="B25" s="17" t="s">
        <v>54</v>
      </c>
      <c r="C25" s="17">
        <v>1960</v>
      </c>
      <c r="D25" s="17" t="s">
        <v>16</v>
      </c>
      <c r="E25" s="14">
        <v>0.003472222222222222</v>
      </c>
      <c r="F25" s="14">
        <v>0.11760416666666666</v>
      </c>
      <c r="G25" s="14">
        <v>0.010416666666666666</v>
      </c>
      <c r="H25" s="14">
        <v>0.10371527777777778</v>
      </c>
      <c r="I25" s="15">
        <v>15</v>
      </c>
    </row>
    <row r="26" spans="1:9" ht="15">
      <c r="A26" s="16">
        <v>167</v>
      </c>
      <c r="B26" s="17" t="s">
        <v>103</v>
      </c>
      <c r="C26" s="17">
        <v>1964</v>
      </c>
      <c r="D26" s="17" t="s">
        <v>1</v>
      </c>
      <c r="E26" s="14">
        <v>0.003472222222222222</v>
      </c>
      <c r="F26" s="14">
        <v>0.11532407407407408</v>
      </c>
      <c r="G26" s="14">
        <v>0.008101851851851851</v>
      </c>
      <c r="H26" s="14">
        <v>0.10375000000000001</v>
      </c>
      <c r="I26" s="15">
        <v>16</v>
      </c>
    </row>
    <row r="27" spans="1:9" ht="15">
      <c r="A27" s="16">
        <v>99</v>
      </c>
      <c r="B27" s="17" t="s">
        <v>66</v>
      </c>
      <c r="C27" s="17">
        <v>1952</v>
      </c>
      <c r="D27" s="17" t="s">
        <v>53</v>
      </c>
      <c r="E27" s="14">
        <v>0.003472222222222222</v>
      </c>
      <c r="F27" s="14">
        <v>0.1290162037037037</v>
      </c>
      <c r="G27" s="14">
        <v>0.021064814814814814</v>
      </c>
      <c r="H27" s="14">
        <v>0.10447916666666666</v>
      </c>
      <c r="I27" s="15">
        <v>17</v>
      </c>
    </row>
    <row r="28" spans="1:9" ht="15">
      <c r="A28" s="16">
        <v>166</v>
      </c>
      <c r="B28" s="17" t="s">
        <v>102</v>
      </c>
      <c r="C28" s="17">
        <v>1972</v>
      </c>
      <c r="D28" s="17" t="s">
        <v>1</v>
      </c>
      <c r="E28" s="14">
        <v>0.003472222222222222</v>
      </c>
      <c r="F28" s="14">
        <v>0.1110300925925926</v>
      </c>
      <c r="G28" s="14">
        <v>0.0020833333333333333</v>
      </c>
      <c r="H28" s="14">
        <v>0.10547453703703703</v>
      </c>
      <c r="I28" s="15">
        <v>18</v>
      </c>
    </row>
    <row r="29" spans="1:9" ht="15">
      <c r="A29" s="16">
        <v>156</v>
      </c>
      <c r="B29" s="17" t="s">
        <v>92</v>
      </c>
      <c r="C29" s="17">
        <v>1963</v>
      </c>
      <c r="D29" s="17" t="s">
        <v>93</v>
      </c>
      <c r="E29" s="14">
        <v>0.003472222222222222</v>
      </c>
      <c r="F29" s="14">
        <v>0.11773148148148148</v>
      </c>
      <c r="G29" s="14">
        <v>0.008680555555555556</v>
      </c>
      <c r="H29" s="14">
        <v>0.1055787037037037</v>
      </c>
      <c r="I29" s="15">
        <v>19</v>
      </c>
    </row>
    <row r="30" spans="1:9" ht="15">
      <c r="A30" s="16">
        <v>171</v>
      </c>
      <c r="B30" s="17" t="s">
        <v>69</v>
      </c>
      <c r="C30" s="17">
        <v>1958</v>
      </c>
      <c r="D30" s="17" t="s">
        <v>1</v>
      </c>
      <c r="E30" s="14">
        <v>0.003472222222222222</v>
      </c>
      <c r="F30" s="14">
        <v>0.12072916666666667</v>
      </c>
      <c r="G30" s="14">
        <v>0.011574074074074075</v>
      </c>
      <c r="H30" s="14">
        <v>0.10568287037037037</v>
      </c>
      <c r="I30" s="15">
        <v>20</v>
      </c>
    </row>
    <row r="31" spans="1:9" ht="13.5" customHeight="1">
      <c r="A31" s="16">
        <v>83</v>
      </c>
      <c r="B31" s="17" t="s">
        <v>50</v>
      </c>
      <c r="C31" s="17">
        <v>1960</v>
      </c>
      <c r="D31" s="17" t="s">
        <v>51</v>
      </c>
      <c r="E31" s="14">
        <v>0.003472222222222222</v>
      </c>
      <c r="F31" s="14">
        <v>0.12068287037037036</v>
      </c>
      <c r="G31" s="14">
        <v>0.010416666666666666</v>
      </c>
      <c r="H31" s="14">
        <v>0.10679398148148149</v>
      </c>
      <c r="I31" s="15">
        <v>21</v>
      </c>
    </row>
    <row r="32" spans="1:9" ht="15">
      <c r="A32" s="16">
        <v>119</v>
      </c>
      <c r="B32" s="17" t="s">
        <v>80</v>
      </c>
      <c r="C32" s="17">
        <v>1959</v>
      </c>
      <c r="D32" s="17" t="s">
        <v>78</v>
      </c>
      <c r="E32" s="14">
        <v>0.003472222222222222</v>
      </c>
      <c r="F32" s="14">
        <v>0.12129629629629629</v>
      </c>
      <c r="G32" s="14">
        <v>0.01099537037037037</v>
      </c>
      <c r="H32" s="14">
        <v>0.10682870370370372</v>
      </c>
      <c r="I32" s="15">
        <v>22</v>
      </c>
    </row>
    <row r="33" spans="1:9" ht="15">
      <c r="A33" s="16">
        <v>84</v>
      </c>
      <c r="B33" s="17" t="s">
        <v>52</v>
      </c>
      <c r="C33" s="17">
        <v>1960</v>
      </c>
      <c r="D33" s="17" t="s">
        <v>53</v>
      </c>
      <c r="E33" s="14">
        <v>0.003472222222222222</v>
      </c>
      <c r="F33" s="14">
        <v>0.12074074074074075</v>
      </c>
      <c r="G33" s="14">
        <v>0.010416666666666666</v>
      </c>
      <c r="H33" s="14">
        <v>0.10685185185185185</v>
      </c>
      <c r="I33" s="15">
        <v>23</v>
      </c>
    </row>
    <row r="34" spans="1:9" ht="15">
      <c r="A34" s="16">
        <v>93</v>
      </c>
      <c r="B34" s="17" t="s">
        <v>59</v>
      </c>
      <c r="C34" s="17">
        <v>1956</v>
      </c>
      <c r="D34" s="17" t="s">
        <v>12</v>
      </c>
      <c r="E34" s="14">
        <v>0.003472222222222222</v>
      </c>
      <c r="F34" s="14">
        <v>0.12850694444444444</v>
      </c>
      <c r="G34" s="14">
        <v>0.017824074074074076</v>
      </c>
      <c r="H34" s="14">
        <v>0.10721064814814814</v>
      </c>
      <c r="I34" s="15">
        <v>24</v>
      </c>
    </row>
    <row r="35" spans="1:9" ht="15" customHeight="1">
      <c r="A35" s="16">
        <v>75</v>
      </c>
      <c r="B35" s="17" t="s">
        <v>43</v>
      </c>
      <c r="C35" s="17">
        <v>1965</v>
      </c>
      <c r="D35" s="17" t="s">
        <v>12</v>
      </c>
      <c r="E35" s="14">
        <v>0.003472222222222222</v>
      </c>
      <c r="F35" s="14">
        <v>0.1184837962962963</v>
      </c>
      <c r="G35" s="14">
        <v>0.007523148148148148</v>
      </c>
      <c r="H35" s="14">
        <v>0.10748842592592593</v>
      </c>
      <c r="I35" s="15">
        <v>25</v>
      </c>
    </row>
    <row r="36" spans="1:9" ht="15">
      <c r="A36" s="16">
        <v>74</v>
      </c>
      <c r="B36" s="17" t="s">
        <v>42</v>
      </c>
      <c r="C36" s="17">
        <v>1965</v>
      </c>
      <c r="D36" s="17" t="s">
        <v>1</v>
      </c>
      <c r="E36" s="14">
        <v>0.003472222222222222</v>
      </c>
      <c r="F36" s="14">
        <v>0.11949074074074074</v>
      </c>
      <c r="G36" s="14">
        <v>0.007523148148148148</v>
      </c>
      <c r="H36" s="14">
        <v>0.10849537037037038</v>
      </c>
      <c r="I36" s="15">
        <v>26</v>
      </c>
    </row>
    <row r="37" spans="1:9" ht="15">
      <c r="A37" s="16">
        <v>95</v>
      </c>
      <c r="B37" s="17" t="s">
        <v>62</v>
      </c>
      <c r="C37" s="17">
        <v>1954</v>
      </c>
      <c r="D37" s="17" t="s">
        <v>5</v>
      </c>
      <c r="E37" s="14">
        <v>0.003472222222222222</v>
      </c>
      <c r="F37" s="14">
        <v>0.1317939814814815</v>
      </c>
      <c r="G37" s="14">
        <v>0.019444444444444445</v>
      </c>
      <c r="H37" s="14">
        <v>0.10887731481481482</v>
      </c>
      <c r="I37" s="15">
        <v>27</v>
      </c>
    </row>
    <row r="38" spans="1:9" ht="15">
      <c r="A38" s="16">
        <v>69</v>
      </c>
      <c r="B38" s="17" t="s">
        <v>36</v>
      </c>
      <c r="C38" s="17">
        <v>1968</v>
      </c>
      <c r="D38" s="17" t="s">
        <v>37</v>
      </c>
      <c r="E38" s="14">
        <v>0.003472222222222222</v>
      </c>
      <c r="F38" s="14">
        <v>0.11591435185185185</v>
      </c>
      <c r="G38" s="14">
        <v>0.003472222222222222</v>
      </c>
      <c r="H38" s="14">
        <v>0.1089699074074074</v>
      </c>
      <c r="I38" s="15">
        <v>28</v>
      </c>
    </row>
    <row r="39" spans="1:9" ht="15">
      <c r="A39" s="16">
        <v>54</v>
      </c>
      <c r="B39" s="17" t="s">
        <v>21</v>
      </c>
      <c r="C39" s="17">
        <v>1972</v>
      </c>
      <c r="D39" s="17" t="s">
        <v>10</v>
      </c>
      <c r="E39" s="14">
        <v>0.003472222222222222</v>
      </c>
      <c r="F39" s="14">
        <v>0.1148263888888889</v>
      </c>
      <c r="G39" s="14">
        <v>0.0020833333333333333</v>
      </c>
      <c r="H39" s="14">
        <v>0.10927083333333333</v>
      </c>
      <c r="I39" s="15">
        <v>29</v>
      </c>
    </row>
    <row r="40" spans="1:9" ht="15">
      <c r="A40" s="16">
        <v>157</v>
      </c>
      <c r="B40" s="17" t="s">
        <v>95</v>
      </c>
      <c r="C40" s="17">
        <v>1969</v>
      </c>
      <c r="D40" s="17" t="s">
        <v>93</v>
      </c>
      <c r="E40" s="14">
        <v>0.003472222222222222</v>
      </c>
      <c r="F40" s="14">
        <v>0.11770833333333335</v>
      </c>
      <c r="G40" s="14">
        <v>0.0031249999999999997</v>
      </c>
      <c r="H40" s="14">
        <v>0.1111111111111111</v>
      </c>
      <c r="I40" s="15">
        <v>30</v>
      </c>
    </row>
    <row r="41" spans="1:9" ht="15">
      <c r="A41" s="16">
        <v>111</v>
      </c>
      <c r="B41" s="17" t="s">
        <v>71</v>
      </c>
      <c r="C41" s="17">
        <v>1975</v>
      </c>
      <c r="D41" s="17" t="s">
        <v>1</v>
      </c>
      <c r="E41" s="14">
        <v>0.003472222222222222</v>
      </c>
      <c r="F41" s="14">
        <v>0.11615740740740742</v>
      </c>
      <c r="G41" s="14">
        <v>0.0010416666666666667</v>
      </c>
      <c r="H41" s="14">
        <v>0.11164351851851852</v>
      </c>
      <c r="I41" s="15">
        <v>31</v>
      </c>
    </row>
    <row r="42" spans="1:9" ht="15">
      <c r="A42" s="16">
        <v>61</v>
      </c>
      <c r="B42" s="17" t="s">
        <v>27</v>
      </c>
      <c r="C42" s="17">
        <v>1971</v>
      </c>
      <c r="D42" s="17" t="s">
        <v>5</v>
      </c>
      <c r="E42" s="14">
        <v>0.003472222222222222</v>
      </c>
      <c r="F42" s="14">
        <v>0.1177662037037037</v>
      </c>
      <c r="G42" s="14">
        <v>0.0024305555555555556</v>
      </c>
      <c r="H42" s="14">
        <v>0.11186342592592592</v>
      </c>
      <c r="I42" s="15">
        <v>33</v>
      </c>
    </row>
    <row r="43" spans="1:9" ht="15">
      <c r="A43" s="16">
        <v>62</v>
      </c>
      <c r="B43" s="17" t="s">
        <v>28</v>
      </c>
      <c r="C43" s="17">
        <v>1971</v>
      </c>
      <c r="D43" s="17" t="s">
        <v>5</v>
      </c>
      <c r="E43" s="14">
        <v>0.003472222222222222</v>
      </c>
      <c r="F43" s="14">
        <v>0.11782407407407407</v>
      </c>
      <c r="G43" s="14">
        <v>0.0024305555555555556</v>
      </c>
      <c r="H43" s="14">
        <v>0.11192129629629628</v>
      </c>
      <c r="I43" s="15">
        <v>34</v>
      </c>
    </row>
    <row r="44" spans="1:9" ht="15">
      <c r="A44" s="16">
        <v>158</v>
      </c>
      <c r="B44" s="17" t="s">
        <v>98</v>
      </c>
      <c r="C44" s="17">
        <v>1963</v>
      </c>
      <c r="D44" s="17" t="s">
        <v>1</v>
      </c>
      <c r="E44" s="14">
        <v>0.003472222222222222</v>
      </c>
      <c r="F44" s="14">
        <v>0.12542824074074074</v>
      </c>
      <c r="G44" s="14">
        <v>0.008680555555555556</v>
      </c>
      <c r="H44" s="14">
        <v>0.11327546296296297</v>
      </c>
      <c r="I44" s="15">
        <v>35</v>
      </c>
    </row>
    <row r="45" spans="1:9" ht="15">
      <c r="A45" s="16">
        <v>151</v>
      </c>
      <c r="B45" s="17" t="s">
        <v>97</v>
      </c>
      <c r="C45" s="17">
        <v>1967</v>
      </c>
      <c r="D45" s="17" t="s">
        <v>1</v>
      </c>
      <c r="E45" s="14">
        <v>0.003472222222222222</v>
      </c>
      <c r="F45" s="14">
        <v>0.12059027777777777</v>
      </c>
      <c r="G45" s="14">
        <v>0.0038194444444444443</v>
      </c>
      <c r="H45" s="14">
        <v>0.11329861111111111</v>
      </c>
      <c r="I45" s="15">
        <v>36</v>
      </c>
    </row>
    <row r="46" spans="1:9" ht="15">
      <c r="A46" s="16">
        <v>98</v>
      </c>
      <c r="B46" s="17" t="s">
        <v>65</v>
      </c>
      <c r="C46" s="17">
        <v>1952</v>
      </c>
      <c r="D46" s="17" t="s">
        <v>9</v>
      </c>
      <c r="E46" s="14">
        <v>0.003472222222222222</v>
      </c>
      <c r="F46" s="14">
        <v>0.13871527777777778</v>
      </c>
      <c r="G46" s="14">
        <v>0.021064814814814814</v>
      </c>
      <c r="H46" s="14">
        <v>0.11417824074074073</v>
      </c>
      <c r="I46" s="15">
        <v>37</v>
      </c>
    </row>
    <row r="47" spans="1:9" ht="15">
      <c r="A47" s="16">
        <v>124</v>
      </c>
      <c r="B47" s="17" t="s">
        <v>85</v>
      </c>
      <c r="C47" s="17">
        <v>1970</v>
      </c>
      <c r="D47" s="17" t="s">
        <v>86</v>
      </c>
      <c r="E47" s="14">
        <v>0.003472222222222222</v>
      </c>
      <c r="F47" s="14">
        <v>0.12065972222222222</v>
      </c>
      <c r="G47" s="14">
        <v>0.002777777777777778</v>
      </c>
      <c r="H47" s="14">
        <v>0.11440972222222223</v>
      </c>
      <c r="I47" s="15">
        <v>38</v>
      </c>
    </row>
    <row r="48" spans="1:9" ht="15">
      <c r="A48" s="16">
        <v>160</v>
      </c>
      <c r="B48" s="17" t="s">
        <v>99</v>
      </c>
      <c r="C48" s="17">
        <v>1963</v>
      </c>
      <c r="D48" s="17" t="s">
        <v>100</v>
      </c>
      <c r="E48" s="14">
        <v>0.003472222222222222</v>
      </c>
      <c r="F48" s="14">
        <v>0.12690972222222222</v>
      </c>
      <c r="G48" s="14">
        <v>0.008680555555555556</v>
      </c>
      <c r="H48" s="14">
        <v>0.11475694444444444</v>
      </c>
      <c r="I48" s="15">
        <v>39</v>
      </c>
    </row>
    <row r="49" spans="1:9" ht="15">
      <c r="A49" s="16">
        <v>78</v>
      </c>
      <c r="B49" s="17" t="s">
        <v>46</v>
      </c>
      <c r="C49" s="17">
        <v>1952</v>
      </c>
      <c r="D49" s="17" t="s">
        <v>1</v>
      </c>
      <c r="E49" s="14">
        <v>0.003472222222222222</v>
      </c>
      <c r="F49" s="14">
        <v>0.13980324074074074</v>
      </c>
      <c r="G49" s="14">
        <v>0.021064814814814814</v>
      </c>
      <c r="H49" s="14">
        <v>0.1152662037037037</v>
      </c>
      <c r="I49" s="15">
        <v>40</v>
      </c>
    </row>
    <row r="50" spans="1:9" ht="15">
      <c r="A50" s="16">
        <v>154</v>
      </c>
      <c r="B50" s="17" t="s">
        <v>94</v>
      </c>
      <c r="C50" s="17">
        <v>1958</v>
      </c>
      <c r="D50" s="17" t="s">
        <v>1</v>
      </c>
      <c r="E50" s="14">
        <v>0.003472222222222222</v>
      </c>
      <c r="F50" s="14">
        <v>0.13045138888888888</v>
      </c>
      <c r="G50" s="14">
        <v>0.011574074074074075</v>
      </c>
      <c r="H50" s="14">
        <v>0.11540509259259259</v>
      </c>
      <c r="I50" s="15">
        <v>41</v>
      </c>
    </row>
    <row r="51" spans="1:9" ht="15">
      <c r="A51" s="16">
        <v>86</v>
      </c>
      <c r="B51" s="17" t="s">
        <v>55</v>
      </c>
      <c r="C51" s="17">
        <v>1959</v>
      </c>
      <c r="D51" s="17" t="s">
        <v>1</v>
      </c>
      <c r="E51" s="14">
        <v>0.003472222222222222</v>
      </c>
      <c r="F51" s="14">
        <v>0.13054398148148147</v>
      </c>
      <c r="G51" s="14">
        <v>0.01099537037037037</v>
      </c>
      <c r="H51" s="14">
        <v>0.11607638888888888</v>
      </c>
      <c r="I51" s="15">
        <v>42</v>
      </c>
    </row>
    <row r="52" spans="1:9" ht="15">
      <c r="A52" s="16">
        <v>67</v>
      </c>
      <c r="B52" s="17" t="s">
        <v>33</v>
      </c>
      <c r="C52" s="17">
        <v>1968</v>
      </c>
      <c r="D52" s="17" t="s">
        <v>34</v>
      </c>
      <c r="E52" s="14">
        <v>0.003472222222222222</v>
      </c>
      <c r="F52" s="14">
        <v>0.12436342592592593</v>
      </c>
      <c r="G52" s="14">
        <v>0.003472222222222222</v>
      </c>
      <c r="H52" s="14">
        <v>0.11741898148148149</v>
      </c>
      <c r="I52" s="15">
        <v>43</v>
      </c>
    </row>
    <row r="53" spans="1:9" ht="15">
      <c r="A53" s="16">
        <v>112</v>
      </c>
      <c r="B53" s="17" t="s">
        <v>68</v>
      </c>
      <c r="C53" s="17">
        <v>1960</v>
      </c>
      <c r="D53" s="17" t="s">
        <v>40</v>
      </c>
      <c r="E53" s="14">
        <v>0.003472222222222222</v>
      </c>
      <c r="F53" s="14">
        <v>0.131875</v>
      </c>
      <c r="G53" s="14">
        <v>0.010416666666666666</v>
      </c>
      <c r="H53" s="14">
        <v>0.11798611111111111</v>
      </c>
      <c r="I53" s="15">
        <v>44</v>
      </c>
    </row>
    <row r="54" spans="1:9" ht="15">
      <c r="A54" s="16">
        <v>38</v>
      </c>
      <c r="B54" s="17" t="s">
        <v>6</v>
      </c>
      <c r="C54" s="17">
        <v>1975</v>
      </c>
      <c r="D54" s="17" t="s">
        <v>1</v>
      </c>
      <c r="E54" s="14">
        <v>0.003472222222222222</v>
      </c>
      <c r="F54" s="14">
        <v>0.12339120370370371</v>
      </c>
      <c r="G54" s="14">
        <v>0.0010416666666666667</v>
      </c>
      <c r="H54" s="14">
        <v>0.11887731481481482</v>
      </c>
      <c r="I54" s="15">
        <v>45</v>
      </c>
    </row>
    <row r="55" spans="1:9" ht="15">
      <c r="A55" s="16">
        <v>120</v>
      </c>
      <c r="B55" s="17" t="s">
        <v>81</v>
      </c>
      <c r="C55" s="17">
        <v>1971</v>
      </c>
      <c r="D55" s="17" t="s">
        <v>78</v>
      </c>
      <c r="E55" s="14">
        <v>0.003472222222222222</v>
      </c>
      <c r="F55" s="14">
        <v>0.1258101851851852</v>
      </c>
      <c r="G55" s="14">
        <v>0.0024305555555555556</v>
      </c>
      <c r="H55" s="14">
        <v>0.11990740740740741</v>
      </c>
      <c r="I55" s="15">
        <v>46</v>
      </c>
    </row>
    <row r="56" spans="1:9" ht="15">
      <c r="A56" s="16">
        <v>113</v>
      </c>
      <c r="B56" s="17" t="s">
        <v>72</v>
      </c>
      <c r="C56" s="17">
        <v>1968</v>
      </c>
      <c r="D56" s="17" t="s">
        <v>1</v>
      </c>
      <c r="E56" s="14">
        <v>0.003472222222222222</v>
      </c>
      <c r="F56" s="14">
        <v>0.12737268518518519</v>
      </c>
      <c r="G56" s="14">
        <v>0.003472222222222222</v>
      </c>
      <c r="H56" s="14">
        <v>0.12042824074074072</v>
      </c>
      <c r="I56" s="15">
        <v>47</v>
      </c>
    </row>
    <row r="57" spans="1:9" ht="15">
      <c r="A57" s="16">
        <v>118</v>
      </c>
      <c r="B57" s="17" t="s">
        <v>79</v>
      </c>
      <c r="C57" s="17">
        <v>1973</v>
      </c>
      <c r="D57" s="17" t="s">
        <v>78</v>
      </c>
      <c r="E57" s="14">
        <v>0.003472222222222222</v>
      </c>
      <c r="F57" s="14">
        <v>0.1257986111111111</v>
      </c>
      <c r="G57" s="14">
        <v>0.001736111111111111</v>
      </c>
      <c r="H57" s="14">
        <v>0.12059027777777777</v>
      </c>
      <c r="I57" s="15">
        <v>48</v>
      </c>
    </row>
    <row r="58" spans="1:9" ht="15">
      <c r="A58" s="16">
        <v>43</v>
      </c>
      <c r="B58" s="17" t="s">
        <v>11</v>
      </c>
      <c r="C58" s="17">
        <v>1974</v>
      </c>
      <c r="D58" s="17" t="s">
        <v>1</v>
      </c>
      <c r="E58" s="14">
        <v>0.003472222222222222</v>
      </c>
      <c r="F58" s="14">
        <v>0.12568287037037038</v>
      </c>
      <c r="G58" s="14">
        <v>0.001388888888888889</v>
      </c>
      <c r="H58" s="14">
        <v>0.12082175925925925</v>
      </c>
      <c r="I58" s="15">
        <v>49</v>
      </c>
    </row>
    <row r="59" spans="1:9" ht="15">
      <c r="A59" s="16">
        <v>116</v>
      </c>
      <c r="B59" s="17" t="s">
        <v>75</v>
      </c>
      <c r="C59" s="17">
        <v>1970</v>
      </c>
      <c r="D59" s="17" t="s">
        <v>76</v>
      </c>
      <c r="E59" s="14">
        <v>0.003472222222222222</v>
      </c>
      <c r="F59" s="14">
        <v>0.12736111111111112</v>
      </c>
      <c r="G59" s="14">
        <v>0.002777777777777778</v>
      </c>
      <c r="H59" s="14">
        <v>0.12111111111111111</v>
      </c>
      <c r="I59" s="15">
        <v>50</v>
      </c>
    </row>
    <row r="60" spans="1:9" ht="15">
      <c r="A60" s="16">
        <v>52</v>
      </c>
      <c r="B60" s="17" t="s">
        <v>19</v>
      </c>
      <c r="C60" s="17">
        <v>1973</v>
      </c>
      <c r="D60" s="17" t="s">
        <v>5</v>
      </c>
      <c r="E60" s="14">
        <v>0.003472222222222222</v>
      </c>
      <c r="F60" s="14">
        <v>0.12637731481481482</v>
      </c>
      <c r="G60" s="14">
        <v>0.001736111111111111</v>
      </c>
      <c r="H60" s="14">
        <v>0.12116898148148147</v>
      </c>
      <c r="I60" s="15">
        <v>51</v>
      </c>
    </row>
    <row r="61" spans="1:9" ht="15">
      <c r="A61" s="16">
        <v>82</v>
      </c>
      <c r="B61" s="17" t="s">
        <v>49</v>
      </c>
      <c r="C61" s="17">
        <v>1960</v>
      </c>
      <c r="D61" s="17" t="s">
        <v>1</v>
      </c>
      <c r="E61" s="14">
        <v>0.003472222222222222</v>
      </c>
      <c r="F61" s="14">
        <v>0.13568287037037038</v>
      </c>
      <c r="G61" s="14">
        <v>0.010416666666666666</v>
      </c>
      <c r="H61" s="14">
        <v>0.12179398148148148</v>
      </c>
      <c r="I61" s="15">
        <v>52</v>
      </c>
    </row>
    <row r="62" spans="1:9" ht="15">
      <c r="A62" s="16">
        <v>122</v>
      </c>
      <c r="B62" s="17" t="s">
        <v>83</v>
      </c>
      <c r="C62" s="17">
        <v>1964</v>
      </c>
      <c r="D62" s="17" t="s">
        <v>1</v>
      </c>
      <c r="E62" s="14">
        <v>0.003472222222222222</v>
      </c>
      <c r="F62" s="14">
        <v>0.13414351851851852</v>
      </c>
      <c r="G62" s="14">
        <v>0.008101851851851851</v>
      </c>
      <c r="H62" s="14">
        <v>0.12256944444444444</v>
      </c>
      <c r="I62" s="15">
        <v>53</v>
      </c>
    </row>
    <row r="63" spans="1:9" ht="15">
      <c r="A63" s="16">
        <v>33</v>
      </c>
      <c r="B63" s="17" t="s">
        <v>0</v>
      </c>
      <c r="C63" s="17">
        <v>1977</v>
      </c>
      <c r="D63" s="17" t="s">
        <v>1</v>
      </c>
      <c r="E63" s="14">
        <v>0.003472222222222222</v>
      </c>
      <c r="F63" s="14">
        <v>0.1267939814814815</v>
      </c>
      <c r="G63" s="14">
        <v>0.00034722222222222224</v>
      </c>
      <c r="H63" s="14">
        <v>0.12297453703703703</v>
      </c>
      <c r="I63" s="15">
        <v>54</v>
      </c>
    </row>
    <row r="64" spans="1:9" ht="15">
      <c r="A64" s="16">
        <v>47</v>
      </c>
      <c r="B64" s="17" t="s">
        <v>15</v>
      </c>
      <c r="C64" s="17">
        <v>1974</v>
      </c>
      <c r="D64" s="17" t="s">
        <v>118</v>
      </c>
      <c r="E64" s="14">
        <v>0.003472222222222222</v>
      </c>
      <c r="F64" s="14">
        <v>0.12943287037037038</v>
      </c>
      <c r="G64" s="14">
        <v>0.001388888888888889</v>
      </c>
      <c r="H64" s="14">
        <v>0.12457175925925927</v>
      </c>
      <c r="I64" s="15">
        <v>55</v>
      </c>
    </row>
    <row r="65" spans="1:9" ht="15">
      <c r="A65" s="16">
        <v>59</v>
      </c>
      <c r="B65" s="17" t="s">
        <v>25</v>
      </c>
      <c r="C65" s="17">
        <v>1971</v>
      </c>
      <c r="D65" s="17" t="s">
        <v>9</v>
      </c>
      <c r="E65" s="14">
        <v>0.003472222222222222</v>
      </c>
      <c r="F65" s="14">
        <v>0.13115740740740742</v>
      </c>
      <c r="G65" s="14">
        <v>0.0024305555555555556</v>
      </c>
      <c r="H65" s="14">
        <v>0.12525462962962963</v>
      </c>
      <c r="I65" s="15">
        <v>56</v>
      </c>
    </row>
    <row r="66" spans="1:9" ht="15">
      <c r="A66" s="16">
        <v>90</v>
      </c>
      <c r="B66" s="17" t="s">
        <v>57</v>
      </c>
      <c r="C66" s="17">
        <v>1957</v>
      </c>
      <c r="D66" s="17" t="s">
        <v>9</v>
      </c>
      <c r="E66" s="14">
        <v>0.003472222222222222</v>
      </c>
      <c r="F66" s="14">
        <v>0.14094907407407406</v>
      </c>
      <c r="G66" s="14">
        <v>0.012152777777777778</v>
      </c>
      <c r="H66" s="14">
        <v>0.12532407407407406</v>
      </c>
      <c r="I66" s="15">
        <v>57</v>
      </c>
    </row>
    <row r="67" spans="1:9" ht="15">
      <c r="A67" s="16">
        <v>79</v>
      </c>
      <c r="B67" s="17" t="s">
        <v>47</v>
      </c>
      <c r="C67" s="17">
        <v>1962</v>
      </c>
      <c r="D67" s="17" t="s">
        <v>12</v>
      </c>
      <c r="E67" s="14">
        <v>0.003472222222222222</v>
      </c>
      <c r="F67" s="14">
        <v>0.13903935185185184</v>
      </c>
      <c r="G67" s="14">
        <v>0.00925925925925926</v>
      </c>
      <c r="H67" s="14">
        <v>0.12630787037037036</v>
      </c>
      <c r="I67" s="15">
        <v>58</v>
      </c>
    </row>
    <row r="68" spans="1:9" ht="15">
      <c r="A68" s="16">
        <v>68</v>
      </c>
      <c r="B68" s="17" t="s">
        <v>35</v>
      </c>
      <c r="C68" s="17">
        <v>1968</v>
      </c>
      <c r="D68" s="17" t="s">
        <v>9</v>
      </c>
      <c r="E68" s="14">
        <v>0.003472222222222222</v>
      </c>
      <c r="F68" s="14">
        <v>0.13363425925925926</v>
      </c>
      <c r="G68" s="14">
        <v>0.003472222222222222</v>
      </c>
      <c r="H68" s="14">
        <v>0.1266898148148148</v>
      </c>
      <c r="I68" s="15">
        <v>59</v>
      </c>
    </row>
    <row r="69" spans="1:9" ht="15">
      <c r="A69" s="16">
        <v>39</v>
      </c>
      <c r="B69" s="17" t="s">
        <v>7</v>
      </c>
      <c r="C69" s="17">
        <v>1975</v>
      </c>
      <c r="D69" s="17" t="s">
        <v>5</v>
      </c>
      <c r="E69" s="14">
        <v>0.003472222222222222</v>
      </c>
      <c r="F69" s="14">
        <v>0.1322222222222222</v>
      </c>
      <c r="G69" s="14">
        <v>0.0010416666666666667</v>
      </c>
      <c r="H69" s="14">
        <v>0.12770833333333334</v>
      </c>
      <c r="I69" s="15">
        <v>60</v>
      </c>
    </row>
    <row r="70" spans="1:9" ht="15">
      <c r="A70" s="16">
        <v>133</v>
      </c>
      <c r="B70" s="17" t="s">
        <v>90</v>
      </c>
      <c r="C70" s="17">
        <v>1974</v>
      </c>
      <c r="D70" s="17" t="s">
        <v>91</v>
      </c>
      <c r="E70" s="14">
        <v>0.003472222222222222</v>
      </c>
      <c r="F70" s="14">
        <v>0.1327199074074074</v>
      </c>
      <c r="G70" s="14">
        <v>0.001388888888888889</v>
      </c>
      <c r="H70" s="14">
        <v>0.1278587962962963</v>
      </c>
      <c r="I70" s="15">
        <v>61</v>
      </c>
    </row>
    <row r="71" spans="1:9" ht="15">
      <c r="A71" s="16">
        <v>45</v>
      </c>
      <c r="B71" s="17" t="s">
        <v>13</v>
      </c>
      <c r="C71" s="17">
        <v>1974</v>
      </c>
      <c r="D71" s="17" t="s">
        <v>14</v>
      </c>
      <c r="E71" s="14">
        <v>0.003472222222222222</v>
      </c>
      <c r="F71" s="14">
        <v>0.1332523148148148</v>
      </c>
      <c r="G71" s="14">
        <v>0.001388888888888889</v>
      </c>
      <c r="H71" s="14">
        <v>0.1283912037037037</v>
      </c>
      <c r="I71" s="15">
        <v>62</v>
      </c>
    </row>
    <row r="72" spans="1:9" ht="15">
      <c r="A72" s="16">
        <v>70</v>
      </c>
      <c r="B72" s="17" t="s">
        <v>38</v>
      </c>
      <c r="C72" s="17">
        <v>1968</v>
      </c>
      <c r="D72" s="17" t="s">
        <v>1</v>
      </c>
      <c r="E72" s="14">
        <v>0.003472222222222222</v>
      </c>
      <c r="F72" s="14">
        <v>0.13736111111111113</v>
      </c>
      <c r="G72" s="14">
        <v>0.003472222222222222</v>
      </c>
      <c r="H72" s="14">
        <v>0.13041666666666665</v>
      </c>
      <c r="I72" s="15">
        <v>63</v>
      </c>
    </row>
    <row r="73" spans="1:9" ht="15">
      <c r="A73" s="16">
        <v>34</v>
      </c>
      <c r="B73" s="17" t="s">
        <v>2</v>
      </c>
      <c r="C73" s="17">
        <v>1977</v>
      </c>
      <c r="D73" s="17" t="s">
        <v>1</v>
      </c>
      <c r="E73" s="14">
        <v>0.003472222222222222</v>
      </c>
      <c r="F73" s="14">
        <v>0.1359027777777778</v>
      </c>
      <c r="G73" s="14">
        <v>0.00034722222222222224</v>
      </c>
      <c r="H73" s="14">
        <v>0.13208333333333333</v>
      </c>
      <c r="I73" s="15">
        <v>64</v>
      </c>
    </row>
    <row r="74" spans="1:9" ht="15">
      <c r="A74" s="16">
        <v>161</v>
      </c>
      <c r="B74" s="17" t="s">
        <v>73</v>
      </c>
      <c r="C74" s="17">
        <v>1976</v>
      </c>
      <c r="D74" s="17"/>
      <c r="E74" s="14">
        <v>0.003472222222222222</v>
      </c>
      <c r="F74" s="14">
        <v>0.13793981481481482</v>
      </c>
      <c r="G74" s="14">
        <v>0.0006944444444444445</v>
      </c>
      <c r="H74" s="14">
        <v>0.13377314814814814</v>
      </c>
      <c r="I74" s="15">
        <v>65</v>
      </c>
    </row>
    <row r="75" spans="1:9" ht="15">
      <c r="A75" s="16">
        <v>56</v>
      </c>
      <c r="B75" s="17" t="s">
        <v>23</v>
      </c>
      <c r="C75" s="17">
        <v>1972</v>
      </c>
      <c r="D75" s="17" t="s">
        <v>12</v>
      </c>
      <c r="E75" s="14">
        <v>0.003472222222222222</v>
      </c>
      <c r="F75" s="14">
        <v>0.1395949074074074</v>
      </c>
      <c r="G75" s="14">
        <v>0.0020833333333333333</v>
      </c>
      <c r="H75" s="14">
        <v>0.13403935185185187</v>
      </c>
      <c r="I75" s="15">
        <v>66</v>
      </c>
    </row>
    <row r="76" spans="1:9" ht="15">
      <c r="A76" s="16">
        <v>123</v>
      </c>
      <c r="B76" s="17" t="s">
        <v>84</v>
      </c>
      <c r="C76" s="17">
        <v>1976</v>
      </c>
      <c r="D76" s="17" t="s">
        <v>5</v>
      </c>
      <c r="E76" s="14">
        <v>0.003472222222222222</v>
      </c>
      <c r="F76" s="14">
        <v>0.1383912037037037</v>
      </c>
      <c r="G76" s="14">
        <v>0.0006944444444444445</v>
      </c>
      <c r="H76" s="14">
        <v>0.13422453703703704</v>
      </c>
      <c r="I76" s="15">
        <v>67</v>
      </c>
    </row>
    <row r="77" spans="1:9" ht="15">
      <c r="A77" s="16">
        <v>48</v>
      </c>
      <c r="B77" s="17" t="s">
        <v>17</v>
      </c>
      <c r="C77" s="17">
        <v>1974</v>
      </c>
      <c r="D77" s="17" t="s">
        <v>118</v>
      </c>
      <c r="E77" s="14">
        <v>0.003472222222222222</v>
      </c>
      <c r="F77" s="14">
        <v>0.1392013888888889</v>
      </c>
      <c r="G77" s="14">
        <v>0.001388888888888889</v>
      </c>
      <c r="H77" s="14">
        <v>0.13434027777777777</v>
      </c>
      <c r="I77" s="15">
        <v>68</v>
      </c>
    </row>
    <row r="78" spans="1:9" ht="15">
      <c r="A78" s="16">
        <v>35</v>
      </c>
      <c r="B78" s="17" t="s">
        <v>3</v>
      </c>
      <c r="C78" s="17">
        <v>1977</v>
      </c>
      <c r="D78" s="17" t="s">
        <v>1</v>
      </c>
      <c r="E78" s="14">
        <v>0.003472222222222222</v>
      </c>
      <c r="F78" s="14">
        <v>0.14024305555555555</v>
      </c>
      <c r="G78" s="14">
        <v>0.00034722222222222224</v>
      </c>
      <c r="H78" s="14">
        <v>0.13642361111111112</v>
      </c>
      <c r="I78" s="15">
        <v>69</v>
      </c>
    </row>
    <row r="79" spans="1:9" ht="15">
      <c r="A79" s="16">
        <v>71</v>
      </c>
      <c r="B79" s="17" t="s">
        <v>39</v>
      </c>
      <c r="C79" s="17">
        <v>1967</v>
      </c>
      <c r="D79" s="17" t="s">
        <v>9</v>
      </c>
      <c r="E79" s="14">
        <v>0.003472222222222222</v>
      </c>
      <c r="F79" s="14">
        <v>0.14373842592592592</v>
      </c>
      <c r="G79" s="14">
        <v>0.0038194444444444443</v>
      </c>
      <c r="H79" s="14">
        <v>0.13644675925925925</v>
      </c>
      <c r="I79" s="15">
        <v>70</v>
      </c>
    </row>
    <row r="80" spans="1:9" ht="15">
      <c r="A80" s="16">
        <v>55</v>
      </c>
      <c r="B80" s="17" t="s">
        <v>22</v>
      </c>
      <c r="C80" s="17">
        <v>1977</v>
      </c>
      <c r="D80" s="17" t="s">
        <v>1</v>
      </c>
      <c r="E80" s="14">
        <v>0.003472222222222222</v>
      </c>
      <c r="F80" s="14">
        <v>0.1409375</v>
      </c>
      <c r="G80" s="14">
        <v>0.00034722222222222224</v>
      </c>
      <c r="H80" s="14">
        <v>0.13711805555555556</v>
      </c>
      <c r="I80" s="15">
        <v>71</v>
      </c>
    </row>
    <row r="81" spans="1:9" ht="19.5" customHeight="1">
      <c r="A81" s="16">
        <v>65</v>
      </c>
      <c r="B81" s="17" t="s">
        <v>31</v>
      </c>
      <c r="C81" s="17">
        <v>1968</v>
      </c>
      <c r="D81" s="17" t="s">
        <v>1</v>
      </c>
      <c r="E81" s="14">
        <v>0.003472222222222222</v>
      </c>
      <c r="F81" s="14">
        <v>0.14658564814814815</v>
      </c>
      <c r="G81" s="14">
        <v>0.003472222222222222</v>
      </c>
      <c r="H81" s="14">
        <v>0.1396412037037037</v>
      </c>
      <c r="I81" s="15">
        <v>72</v>
      </c>
    </row>
    <row r="82" spans="1:9" ht="15">
      <c r="A82" s="16">
        <v>80</v>
      </c>
      <c r="B82" s="17" t="s">
        <v>48</v>
      </c>
      <c r="C82" s="17">
        <v>1961</v>
      </c>
      <c r="D82" s="17" t="s">
        <v>1</v>
      </c>
      <c r="E82" s="14">
        <v>0.003472222222222222</v>
      </c>
      <c r="F82" s="14">
        <v>0.15342592592592594</v>
      </c>
      <c r="G82" s="14">
        <v>0.009837962962962963</v>
      </c>
      <c r="H82" s="14">
        <v>0.14011574074074074</v>
      </c>
      <c r="I82" s="15">
        <v>73</v>
      </c>
    </row>
    <row r="83" spans="1:9" ht="15">
      <c r="A83" s="16">
        <v>49</v>
      </c>
      <c r="B83" s="17" t="s">
        <v>18</v>
      </c>
      <c r="C83" s="17">
        <v>1973</v>
      </c>
      <c r="D83" s="17" t="s">
        <v>1</v>
      </c>
      <c r="E83" s="14">
        <v>0.003472222222222222</v>
      </c>
      <c r="F83" s="14">
        <v>0.14574074074074075</v>
      </c>
      <c r="G83" s="14">
        <v>0.001736111111111111</v>
      </c>
      <c r="H83" s="14">
        <v>0.1405324074074074</v>
      </c>
      <c r="I83" s="15">
        <v>74</v>
      </c>
    </row>
    <row r="84" spans="1:9" ht="15">
      <c r="A84" s="16">
        <v>169</v>
      </c>
      <c r="B84" s="17" t="s">
        <v>104</v>
      </c>
      <c r="C84" s="17">
        <v>1973</v>
      </c>
      <c r="D84" s="17" t="s">
        <v>105</v>
      </c>
      <c r="E84" s="14">
        <v>0.003472222222222222</v>
      </c>
      <c r="F84" s="14">
        <v>0.1485300925925926</v>
      </c>
      <c r="G84" s="14">
        <v>0.001736111111111111</v>
      </c>
      <c r="H84" s="14">
        <v>0.14332175925925925</v>
      </c>
      <c r="I84" s="15">
        <v>75</v>
      </c>
    </row>
    <row r="85" spans="1:9" ht="15">
      <c r="A85" s="16">
        <v>41</v>
      </c>
      <c r="B85" s="17" t="s">
        <v>8</v>
      </c>
      <c r="C85" s="17">
        <v>1974</v>
      </c>
      <c r="D85" s="17" t="s">
        <v>9</v>
      </c>
      <c r="E85" s="14">
        <v>0.003472222222222222</v>
      </c>
      <c r="F85" s="14">
        <v>0.14894675925925926</v>
      </c>
      <c r="G85" s="14">
        <v>0.001388888888888889</v>
      </c>
      <c r="H85" s="14">
        <v>0.14408564814814814</v>
      </c>
      <c r="I85" s="15">
        <v>76</v>
      </c>
    </row>
    <row r="86" spans="1:9" ht="15">
      <c r="A86" s="16">
        <v>66</v>
      </c>
      <c r="B86" s="17" t="s">
        <v>32</v>
      </c>
      <c r="C86" s="17">
        <v>1968</v>
      </c>
      <c r="D86" s="17" t="s">
        <v>1</v>
      </c>
      <c r="E86" s="14">
        <v>0.003472222222222222</v>
      </c>
      <c r="F86" s="15"/>
      <c r="G86" s="14">
        <v>0.003472222222222222</v>
      </c>
      <c r="H86" s="15" t="s">
        <v>4</v>
      </c>
      <c r="I86" s="15" t="s">
        <v>207</v>
      </c>
    </row>
    <row r="87" spans="1:9" ht="15">
      <c r="A87" s="16">
        <v>73</v>
      </c>
      <c r="B87" s="17" t="s">
        <v>41</v>
      </c>
      <c r="C87" s="17">
        <v>1966</v>
      </c>
      <c r="D87" s="17" t="s">
        <v>12</v>
      </c>
      <c r="E87" s="14">
        <v>0.003472222222222222</v>
      </c>
      <c r="F87" s="15"/>
      <c r="G87" s="14">
        <v>0.006944444444444444</v>
      </c>
      <c r="H87" s="15" t="s">
        <v>4</v>
      </c>
      <c r="I87" s="15" t="s">
        <v>207</v>
      </c>
    </row>
    <row r="88" spans="1:9" ht="15">
      <c r="A88" s="16">
        <v>87</v>
      </c>
      <c r="B88" s="17" t="s">
        <v>56</v>
      </c>
      <c r="C88" s="17">
        <v>1959</v>
      </c>
      <c r="D88" s="17" t="s">
        <v>9</v>
      </c>
      <c r="E88" s="14">
        <v>0.003472222222222222</v>
      </c>
      <c r="F88" s="15"/>
      <c r="G88" s="14">
        <v>0.01099537037037037</v>
      </c>
      <c r="H88" s="15" t="s">
        <v>4</v>
      </c>
      <c r="I88" s="15" t="s">
        <v>207</v>
      </c>
    </row>
    <row r="89" spans="1:9" ht="15">
      <c r="A89" s="16">
        <v>91</v>
      </c>
      <c r="B89" s="17" t="s">
        <v>58</v>
      </c>
      <c r="C89" s="17">
        <v>1959</v>
      </c>
      <c r="D89" s="17" t="s">
        <v>10</v>
      </c>
      <c r="E89" s="14">
        <v>0.003472222222222222</v>
      </c>
      <c r="F89" s="15"/>
      <c r="G89" s="14">
        <v>0.01099537037037037</v>
      </c>
      <c r="H89" s="15" t="s">
        <v>4</v>
      </c>
      <c r="I89" s="15" t="s">
        <v>207</v>
      </c>
    </row>
    <row r="90" spans="1:9" ht="15">
      <c r="A90" s="16">
        <v>117</v>
      </c>
      <c r="B90" s="17" t="s">
        <v>77</v>
      </c>
      <c r="C90" s="17">
        <v>1960</v>
      </c>
      <c r="D90" s="17" t="s">
        <v>78</v>
      </c>
      <c r="E90" s="14">
        <v>0.003472222222222222</v>
      </c>
      <c r="F90" s="15"/>
      <c r="G90" s="14">
        <v>0.010416666666666666</v>
      </c>
      <c r="H90" s="15" t="s">
        <v>4</v>
      </c>
      <c r="I90" s="15" t="s">
        <v>207</v>
      </c>
    </row>
    <row r="91" spans="1:9" ht="15">
      <c r="A91" s="16">
        <v>121</v>
      </c>
      <c r="B91" s="17" t="s">
        <v>82</v>
      </c>
      <c r="C91" s="17">
        <v>1977</v>
      </c>
      <c r="D91" s="17" t="s">
        <v>1</v>
      </c>
      <c r="E91" s="14">
        <v>0.003472222222222222</v>
      </c>
      <c r="F91" s="15"/>
      <c r="G91" s="14">
        <v>0.00034722222222222224</v>
      </c>
      <c r="H91" s="15" t="s">
        <v>4</v>
      </c>
      <c r="I91" s="15" t="s">
        <v>207</v>
      </c>
    </row>
    <row r="92" spans="1:9" ht="15">
      <c r="A92" s="16">
        <v>132</v>
      </c>
      <c r="B92" s="17" t="s">
        <v>89</v>
      </c>
      <c r="C92" s="17">
        <v>1971</v>
      </c>
      <c r="D92" s="17"/>
      <c r="E92" s="14">
        <v>0.003472222222222222</v>
      </c>
      <c r="F92" s="15"/>
      <c r="G92" s="14">
        <v>0.0024305555555555556</v>
      </c>
      <c r="H92" s="15" t="s">
        <v>4</v>
      </c>
      <c r="I92" s="15" t="s">
        <v>207</v>
      </c>
    </row>
    <row r="93" spans="1:9" ht="15">
      <c r="A93" s="16">
        <v>159</v>
      </c>
      <c r="B93" s="17" t="s">
        <v>96</v>
      </c>
      <c r="C93" s="17">
        <v>1950</v>
      </c>
      <c r="D93" s="17" t="s">
        <v>45</v>
      </c>
      <c r="E93" s="14">
        <v>0.003472222222222222</v>
      </c>
      <c r="F93" s="15"/>
      <c r="G93" s="14">
        <v>0.022685185185185183</v>
      </c>
      <c r="H93" s="15" t="s">
        <v>4</v>
      </c>
      <c r="I93" s="15" t="s">
        <v>207</v>
      </c>
    </row>
    <row r="94" spans="1:9" ht="15">
      <c r="A94" s="16">
        <v>144</v>
      </c>
      <c r="B94" s="17" t="s">
        <v>108</v>
      </c>
      <c r="C94" s="17">
        <v>1975</v>
      </c>
      <c r="D94" s="17" t="s">
        <v>12</v>
      </c>
      <c r="E94" s="14">
        <v>0.003472222222222222</v>
      </c>
      <c r="F94" s="15"/>
      <c r="G94" s="14">
        <v>0.0010416666666666667</v>
      </c>
      <c r="H94" s="15" t="s">
        <v>4</v>
      </c>
      <c r="I94" s="15" t="s">
        <v>207</v>
      </c>
    </row>
    <row r="95" spans="1:9" ht="15">
      <c r="A95" s="16"/>
      <c r="B95" s="60" t="s">
        <v>220</v>
      </c>
      <c r="C95" s="17"/>
      <c r="D95" s="17"/>
      <c r="E95" s="14"/>
      <c r="F95" s="15"/>
      <c r="G95" s="14"/>
      <c r="H95" s="15"/>
      <c r="I95" s="15"/>
    </row>
    <row r="96" spans="1:9" ht="15">
      <c r="A96" s="9">
        <f>_xlfn.IFERROR(VLOOKUP($B96,$A$6:$J$58,7,FALSE)," ")</f>
        <v>127</v>
      </c>
      <c r="B96" s="10" t="str">
        <f>_xlfn.IFERROR(VLOOKUP($B96,$A$6:$J$58,4,FALSE)," ")</f>
        <v>Волкова Наталья</v>
      </c>
      <c r="C96" s="11">
        <f>_xlfn.IFERROR(VLOOKUP($B96,$A$6:$J$58,5,FALSE)," ")</f>
        <v>1975</v>
      </c>
      <c r="D96" s="13" t="str">
        <f>_xlfn.IFERROR(VLOOKUP($B96,$A$6:$J$58,6,FALSE)," ")</f>
        <v>Санкт-Петербург</v>
      </c>
      <c r="E96" s="14">
        <v>0.00347222222222222</v>
      </c>
      <c r="F96" s="12">
        <f>_xlfn.IFERROR(VLOOKUP($B96,$A$6:$R$58,18,FALSE)," ")</f>
        <v>0.10637731481481481</v>
      </c>
      <c r="G96" s="12">
        <f>_xlfn.IFERROR(VLOOKUP($B96,$A$6:$R$58,12,FALSE)," ")</f>
        <v>0.0010416666666666667</v>
      </c>
      <c r="H96" s="12">
        <f>_xlfn.IFERROR(VLOOKUP($B96,$A$6:$J$58,10,FALSE)," ")</f>
        <v>0.10533564814814815</v>
      </c>
      <c r="I96" s="8">
        <v>1</v>
      </c>
    </row>
    <row r="97" spans="1:9" ht="15">
      <c r="A97" s="9">
        <f>_xlfn.IFERROR(VLOOKUP($B97,$A$6:$J$58,7,FALSE)," ")</f>
        <v>163</v>
      </c>
      <c r="B97" s="10" t="str">
        <f>_xlfn.IFERROR(VLOOKUP($B97,$A$6:$J$58,4,FALSE)," ")</f>
        <v>Плотникова Наталья</v>
      </c>
      <c r="C97" s="11">
        <f>_xlfn.IFERROR(VLOOKUP($B97,$A$6:$J$58,5,FALSE)," ")</f>
        <v>1973</v>
      </c>
      <c r="D97" s="13" t="str">
        <f>_xlfn.IFERROR(VLOOKUP($B97,$A$6:$J$58,6,FALSE)," ")</f>
        <v>Рощино</v>
      </c>
      <c r="E97" s="14">
        <v>0.00347222222222222</v>
      </c>
      <c r="F97" s="12">
        <f>_xlfn.IFERROR(VLOOKUP($B97,$A$6:$R$58,18,FALSE)," ")</f>
        <v>0.11731481481481482</v>
      </c>
      <c r="G97" s="12">
        <f>_xlfn.IFERROR(VLOOKUP($B97,$A$6:$R$58,12,FALSE)," ")</f>
        <v>0.001736111111111111</v>
      </c>
      <c r="H97" s="12">
        <f>_xlfn.IFERROR(VLOOKUP($B97,$A$6:$J$58,10,FALSE)," ")</f>
        <v>0.11557870370370371</v>
      </c>
      <c r="I97" s="8">
        <v>2</v>
      </c>
    </row>
    <row r="98" spans="1:9" ht="15">
      <c r="A98" s="9">
        <f>_xlfn.IFERROR(VLOOKUP($B98,$A$6:$J$58,7,FALSE)," ")</f>
        <v>130</v>
      </c>
      <c r="B98" s="10" t="str">
        <f>_xlfn.IFERROR(VLOOKUP($B98,$A$6:$J$58,4,FALSE)," ")</f>
        <v>Качалова  Светлана</v>
      </c>
      <c r="C98" s="11">
        <f>_xlfn.IFERROR(VLOOKUP($B98,$A$6:$J$58,5,FALSE)," ")</f>
        <v>1969</v>
      </c>
      <c r="D98" s="13" t="str">
        <f>_xlfn.IFERROR(VLOOKUP($B98,$A$6:$J$58,6,FALSE)," ")</f>
        <v>Лодейное Поле</v>
      </c>
      <c r="E98" s="14">
        <v>0.00347222222222222</v>
      </c>
      <c r="F98" s="12">
        <f>_xlfn.IFERROR(VLOOKUP($B98,$A$6:$R$58,18,FALSE)," ")</f>
        <v>0.1425</v>
      </c>
      <c r="G98" s="12">
        <f>_xlfn.IFERROR(VLOOKUP($B98,$A$6:$R$58,12,FALSE)," ")</f>
        <v>0.0031249999999999997</v>
      </c>
      <c r="H98" s="12">
        <f>_xlfn.IFERROR(VLOOKUP($B98,$A$6:$J$58,10,FALSE)," ")</f>
        <v>0.139375</v>
      </c>
      <c r="I98" s="8">
        <v>3</v>
      </c>
    </row>
    <row r="100" ht="15">
      <c r="B100">
        <v>87</v>
      </c>
    </row>
  </sheetData>
  <sheetProtection/>
  <mergeCells count="7">
    <mergeCell ref="A2:I2"/>
    <mergeCell ref="A1:I1"/>
    <mergeCell ref="A9:I9"/>
    <mergeCell ref="B5:C5"/>
    <mergeCell ref="C3:E3"/>
    <mergeCell ref="B4:C4"/>
    <mergeCell ref="D4:H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9"/>
  <sheetViews>
    <sheetView zoomScalePageLayoutView="0" workbookViewId="0" topLeftCell="A29">
      <selection activeCell="B49" sqref="B49"/>
    </sheetView>
  </sheetViews>
  <sheetFormatPr defaultColWidth="9.140625" defaultRowHeight="15"/>
  <cols>
    <col min="2" max="2" width="17.421875" style="0" customWidth="1"/>
    <col min="4" max="4" width="14.7109375" style="0" customWidth="1"/>
  </cols>
  <sheetData>
    <row r="1" spans="1:8" ht="15.75">
      <c r="A1" s="61" t="s">
        <v>126</v>
      </c>
      <c r="B1" s="61"/>
      <c r="C1" s="61"/>
      <c r="D1" s="61"/>
      <c r="E1" s="61"/>
      <c r="F1" s="61"/>
      <c r="G1" s="61"/>
      <c r="H1" s="61"/>
    </row>
    <row r="2" spans="1:8" ht="15.75">
      <c r="A2" s="61" t="s">
        <v>127</v>
      </c>
      <c r="B2" s="61"/>
      <c r="C2" s="61"/>
      <c r="D2" s="61"/>
      <c r="E2" s="61"/>
      <c r="F2" s="61"/>
      <c r="G2" s="61"/>
      <c r="H2" s="61"/>
    </row>
    <row r="3" spans="1:8" ht="15.75">
      <c r="A3" s="3"/>
      <c r="B3" s="4" t="s">
        <v>119</v>
      </c>
      <c r="C3" s="64">
        <v>42764</v>
      </c>
      <c r="D3" s="64"/>
      <c r="E3" s="64"/>
      <c r="F3" s="3"/>
      <c r="G3" s="3"/>
      <c r="H3" s="3"/>
    </row>
    <row r="4" spans="1:8" ht="15.75">
      <c r="A4" s="3"/>
      <c r="B4" s="63" t="s">
        <v>120</v>
      </c>
      <c r="C4" s="63"/>
      <c r="D4" s="63" t="s">
        <v>122</v>
      </c>
      <c r="E4" s="63"/>
      <c r="F4" s="63"/>
      <c r="G4" s="63"/>
      <c r="H4" s="63"/>
    </row>
    <row r="5" spans="1:8" ht="15.75">
      <c r="A5" s="3"/>
      <c r="B5" s="63" t="s">
        <v>121</v>
      </c>
      <c r="C5" s="63"/>
      <c r="D5" s="5" t="s">
        <v>128</v>
      </c>
      <c r="E5" s="3"/>
      <c r="F5" s="3"/>
      <c r="G5" s="3"/>
      <c r="H5" s="3"/>
    </row>
    <row r="6" spans="1:8" ht="15.75">
      <c r="A6" s="1"/>
      <c r="B6" s="3" t="s">
        <v>125</v>
      </c>
      <c r="C6" s="3"/>
      <c r="D6" s="6" t="s">
        <v>123</v>
      </c>
      <c r="E6" s="1"/>
      <c r="F6" s="6"/>
      <c r="G6" s="3"/>
      <c r="H6" s="3"/>
    </row>
    <row r="7" spans="1:8" ht="15.75">
      <c r="A7" s="2"/>
      <c r="B7" s="3" t="s">
        <v>129</v>
      </c>
      <c r="C7" s="3"/>
      <c r="D7" t="s">
        <v>130</v>
      </c>
      <c r="E7" s="2"/>
      <c r="F7" s="2"/>
      <c r="G7" s="2"/>
      <c r="H7" s="3"/>
    </row>
    <row r="8" spans="1:8" ht="15.75">
      <c r="A8" s="1"/>
      <c r="B8" s="3" t="s">
        <v>163</v>
      </c>
      <c r="C8" s="3"/>
      <c r="D8" s="7" t="s">
        <v>158</v>
      </c>
      <c r="E8" s="7"/>
      <c r="F8" s="7"/>
      <c r="G8" s="2"/>
      <c r="H8" s="3"/>
    </row>
    <row r="9" spans="1:8" ht="15.75">
      <c r="A9" s="1"/>
      <c r="B9" s="3"/>
      <c r="C9" s="3"/>
      <c r="D9" s="7" t="s">
        <v>162</v>
      </c>
      <c r="E9" s="7"/>
      <c r="F9" s="7"/>
      <c r="G9" s="2"/>
      <c r="H9" s="3"/>
    </row>
    <row r="10" spans="1:8" ht="15.75">
      <c r="A10" s="62" t="s">
        <v>124</v>
      </c>
      <c r="B10" s="62"/>
      <c r="C10" s="62"/>
      <c r="D10" s="62"/>
      <c r="E10" s="62"/>
      <c r="F10" s="62"/>
      <c r="G10" s="62"/>
      <c r="H10" s="62"/>
    </row>
    <row r="11" spans="1:8" ht="24">
      <c r="A11" s="23" t="s">
        <v>112</v>
      </c>
      <c r="B11" s="23" t="s">
        <v>109</v>
      </c>
      <c r="C11" s="23" t="s">
        <v>110</v>
      </c>
      <c r="D11" s="23" t="s">
        <v>111</v>
      </c>
      <c r="E11" s="24" t="s">
        <v>113</v>
      </c>
      <c r="F11" s="24" t="s">
        <v>114</v>
      </c>
      <c r="G11" s="24" t="s">
        <v>115</v>
      </c>
      <c r="H11" s="22" t="s">
        <v>159</v>
      </c>
    </row>
    <row r="12" spans="1:8" ht="15">
      <c r="A12" s="23"/>
      <c r="B12" s="49" t="s">
        <v>211</v>
      </c>
      <c r="C12" s="23"/>
      <c r="D12" s="23"/>
      <c r="E12" s="24"/>
      <c r="F12" s="24"/>
      <c r="G12" s="24"/>
      <c r="H12" s="22"/>
    </row>
    <row r="13" spans="1:8" ht="15">
      <c r="A13" s="19">
        <v>9</v>
      </c>
      <c r="B13" s="20" t="s">
        <v>135</v>
      </c>
      <c r="C13" s="18">
        <v>1989</v>
      </c>
      <c r="D13" s="18" t="s">
        <v>1</v>
      </c>
      <c r="E13" s="21">
        <v>0</v>
      </c>
      <c r="F13" s="21">
        <v>0.09859953703703704</v>
      </c>
      <c r="G13" s="21">
        <v>0.09859953703703704</v>
      </c>
      <c r="H13" s="25">
        <v>1</v>
      </c>
    </row>
    <row r="14" spans="1:8" ht="15">
      <c r="A14" s="19">
        <v>30</v>
      </c>
      <c r="B14" s="20" t="s">
        <v>152</v>
      </c>
      <c r="C14" s="18">
        <v>1987</v>
      </c>
      <c r="D14" s="18" t="s">
        <v>78</v>
      </c>
      <c r="E14" s="21">
        <v>0</v>
      </c>
      <c r="F14" s="21">
        <v>0.09934027777777778</v>
      </c>
      <c r="G14" s="21">
        <v>0.09934027777777778</v>
      </c>
      <c r="H14" s="25">
        <v>2</v>
      </c>
    </row>
    <row r="15" spans="1:8" ht="15">
      <c r="A15" s="19">
        <v>17</v>
      </c>
      <c r="B15" s="20" t="s">
        <v>139</v>
      </c>
      <c r="C15" s="18">
        <v>1986</v>
      </c>
      <c r="D15" s="18" t="s">
        <v>140</v>
      </c>
      <c r="E15" s="21">
        <v>0</v>
      </c>
      <c r="F15" s="21">
        <v>0.10019675925925926</v>
      </c>
      <c r="G15" s="21">
        <v>0.10019675925925926</v>
      </c>
      <c r="H15" s="25">
        <v>3</v>
      </c>
    </row>
    <row r="16" spans="1:8" ht="15">
      <c r="A16" s="19">
        <v>18</v>
      </c>
      <c r="B16" s="20" t="s">
        <v>141</v>
      </c>
      <c r="C16" s="18">
        <v>1985</v>
      </c>
      <c r="D16" s="18" t="s">
        <v>12</v>
      </c>
      <c r="E16" s="21">
        <v>0</v>
      </c>
      <c r="F16" s="21">
        <v>0.10119212962962963</v>
      </c>
      <c r="G16" s="21">
        <v>0.10119212962962963</v>
      </c>
      <c r="H16" s="25">
        <v>4</v>
      </c>
    </row>
    <row r="17" spans="1:8" ht="15">
      <c r="A17" s="19">
        <v>162</v>
      </c>
      <c r="B17" s="20" t="s">
        <v>153</v>
      </c>
      <c r="C17" s="18">
        <v>1981</v>
      </c>
      <c r="D17" s="18" t="s">
        <v>1</v>
      </c>
      <c r="E17" s="21">
        <v>0</v>
      </c>
      <c r="F17" s="21">
        <v>0.10486111111111111</v>
      </c>
      <c r="G17" s="21">
        <v>0.10486111111111111</v>
      </c>
      <c r="H17" s="25">
        <v>5</v>
      </c>
    </row>
    <row r="18" spans="1:8" ht="15">
      <c r="A18" s="19">
        <v>7</v>
      </c>
      <c r="B18" s="20" t="s">
        <v>134</v>
      </c>
      <c r="C18" s="18">
        <v>1991</v>
      </c>
      <c r="D18" s="18" t="s">
        <v>1</v>
      </c>
      <c r="E18" s="21">
        <v>0</v>
      </c>
      <c r="F18" s="21">
        <v>0.10643518518518519</v>
      </c>
      <c r="G18" s="21">
        <v>0.10643518518518519</v>
      </c>
      <c r="H18" s="25">
        <v>6</v>
      </c>
    </row>
    <row r="19" spans="1:8" ht="15">
      <c r="A19" s="19">
        <v>19</v>
      </c>
      <c r="B19" s="20" t="s">
        <v>142</v>
      </c>
      <c r="C19" s="18">
        <v>1983</v>
      </c>
      <c r="D19" s="18" t="s">
        <v>12</v>
      </c>
      <c r="E19" s="21">
        <v>0</v>
      </c>
      <c r="F19" s="21">
        <v>0.10761574074074075</v>
      </c>
      <c r="G19" s="21">
        <v>0.10761574074074075</v>
      </c>
      <c r="H19" s="25">
        <v>7</v>
      </c>
    </row>
    <row r="20" spans="1:8" ht="15">
      <c r="A20" s="19">
        <v>14</v>
      </c>
      <c r="B20" s="20" t="s">
        <v>138</v>
      </c>
      <c r="C20" s="18">
        <v>1986</v>
      </c>
      <c r="D20" s="18" t="s">
        <v>9</v>
      </c>
      <c r="E20" s="21">
        <v>0</v>
      </c>
      <c r="F20" s="21">
        <v>0.10922453703703704</v>
      </c>
      <c r="G20" s="21">
        <v>0.10922453703703704</v>
      </c>
      <c r="H20" s="25">
        <v>8</v>
      </c>
    </row>
    <row r="21" spans="1:8" ht="15">
      <c r="A21" s="19">
        <v>29</v>
      </c>
      <c r="B21" s="20" t="s">
        <v>151</v>
      </c>
      <c r="C21" s="18">
        <v>1979</v>
      </c>
      <c r="D21" s="18"/>
      <c r="E21" s="21">
        <v>0</v>
      </c>
      <c r="F21" s="21">
        <v>0.11096064814814814</v>
      </c>
      <c r="G21" s="21">
        <v>0.11096064814814814</v>
      </c>
      <c r="H21" s="25">
        <v>9</v>
      </c>
    </row>
    <row r="22" spans="1:8" ht="15">
      <c r="A22" s="19">
        <v>27</v>
      </c>
      <c r="B22" s="20" t="s">
        <v>149</v>
      </c>
      <c r="C22" s="18">
        <v>1978</v>
      </c>
      <c r="D22" s="18" t="s">
        <v>53</v>
      </c>
      <c r="E22" s="21">
        <v>0</v>
      </c>
      <c r="F22" s="21">
        <v>0.11162037037037037</v>
      </c>
      <c r="G22" s="21">
        <v>0.11162037037037037</v>
      </c>
      <c r="H22" s="25">
        <v>10</v>
      </c>
    </row>
    <row r="23" spans="1:8" ht="15">
      <c r="A23" s="19">
        <v>168</v>
      </c>
      <c r="B23" s="20" t="s">
        <v>154</v>
      </c>
      <c r="C23" s="18">
        <v>1990</v>
      </c>
      <c r="D23" s="18" t="s">
        <v>1</v>
      </c>
      <c r="E23" s="21">
        <v>0</v>
      </c>
      <c r="F23" s="21">
        <v>0.1133449074074074</v>
      </c>
      <c r="G23" s="21">
        <v>0.1133449074074074</v>
      </c>
      <c r="H23" s="25">
        <v>11</v>
      </c>
    </row>
    <row r="24" spans="1:8" ht="15">
      <c r="A24" s="19">
        <v>22</v>
      </c>
      <c r="B24" s="20" t="s">
        <v>143</v>
      </c>
      <c r="C24" s="18">
        <v>1983</v>
      </c>
      <c r="D24" s="18" t="s">
        <v>12</v>
      </c>
      <c r="E24" s="21">
        <v>0</v>
      </c>
      <c r="F24" s="21">
        <v>0.1135300925925926</v>
      </c>
      <c r="G24" s="21">
        <v>0.1135300925925926</v>
      </c>
      <c r="H24" s="25">
        <v>12</v>
      </c>
    </row>
    <row r="25" spans="1:8" ht="15">
      <c r="A25" s="19">
        <v>12</v>
      </c>
      <c r="B25" s="20" t="s">
        <v>137</v>
      </c>
      <c r="C25" s="18">
        <v>1988</v>
      </c>
      <c r="D25" s="18" t="s">
        <v>10</v>
      </c>
      <c r="E25" s="21">
        <v>0</v>
      </c>
      <c r="F25" s="21">
        <v>0.11359953703703703</v>
      </c>
      <c r="G25" s="21">
        <v>0.11359953703703703</v>
      </c>
      <c r="H25" s="25">
        <v>13</v>
      </c>
    </row>
    <row r="26" spans="1:8" ht="15">
      <c r="A26" s="19">
        <v>21</v>
      </c>
      <c r="B26" s="20" t="s">
        <v>144</v>
      </c>
      <c r="C26" s="18">
        <v>1983</v>
      </c>
      <c r="D26" s="18" t="s">
        <v>1</v>
      </c>
      <c r="E26" s="21">
        <v>0</v>
      </c>
      <c r="F26" s="21">
        <v>0.11648148148148148</v>
      </c>
      <c r="G26" s="21">
        <v>0.11648148148148148</v>
      </c>
      <c r="H26" s="25">
        <v>14</v>
      </c>
    </row>
    <row r="27" spans="1:8" ht="15">
      <c r="A27" s="19">
        <v>26</v>
      </c>
      <c r="B27" s="20" t="s">
        <v>148</v>
      </c>
      <c r="C27" s="18">
        <v>1979</v>
      </c>
      <c r="D27" s="18" t="s">
        <v>1</v>
      </c>
      <c r="E27" s="21">
        <v>0</v>
      </c>
      <c r="F27" s="21">
        <v>0.12086805555555556</v>
      </c>
      <c r="G27" s="21">
        <v>0.12086805555555556</v>
      </c>
      <c r="H27" s="25">
        <v>15</v>
      </c>
    </row>
    <row r="28" spans="1:8" ht="15">
      <c r="A28" s="19">
        <v>106</v>
      </c>
      <c r="B28" s="20" t="s">
        <v>157</v>
      </c>
      <c r="C28" s="18">
        <v>1980</v>
      </c>
      <c r="D28" s="18" t="s">
        <v>1</v>
      </c>
      <c r="E28" s="21">
        <v>0</v>
      </c>
      <c r="F28" s="21">
        <v>0.12729166666666666</v>
      </c>
      <c r="G28" s="21">
        <v>0.12729166666666666</v>
      </c>
      <c r="H28" s="25">
        <v>16</v>
      </c>
    </row>
    <row r="29" spans="1:8" ht="15">
      <c r="A29" s="19">
        <v>25</v>
      </c>
      <c r="B29" s="20" t="s">
        <v>147</v>
      </c>
      <c r="C29" s="18">
        <v>1980</v>
      </c>
      <c r="D29" s="18" t="s">
        <v>14</v>
      </c>
      <c r="E29" s="21">
        <v>0</v>
      </c>
      <c r="F29" s="21">
        <v>0.13027777777777777</v>
      </c>
      <c r="G29" s="21">
        <v>0.13027777777777777</v>
      </c>
      <c r="H29" s="25">
        <v>17</v>
      </c>
    </row>
    <row r="30" spans="1:8" ht="15">
      <c r="A30" s="19">
        <v>28</v>
      </c>
      <c r="B30" s="20" t="s">
        <v>150</v>
      </c>
      <c r="C30" s="18">
        <v>1978</v>
      </c>
      <c r="D30" s="18" t="s">
        <v>1</v>
      </c>
      <c r="E30" s="21">
        <v>0</v>
      </c>
      <c r="F30" s="21">
        <v>0.13621527777777778</v>
      </c>
      <c r="G30" s="21">
        <v>0.13621527777777778</v>
      </c>
      <c r="H30" s="25">
        <v>18</v>
      </c>
    </row>
    <row r="31" spans="1:8" ht="15">
      <c r="A31" s="19">
        <v>170</v>
      </c>
      <c r="B31" s="20" t="s">
        <v>155</v>
      </c>
      <c r="C31" s="18">
        <v>1990</v>
      </c>
      <c r="D31" s="18" t="s">
        <v>9</v>
      </c>
      <c r="E31" s="21">
        <v>0</v>
      </c>
      <c r="F31" s="21">
        <v>0.13864583333333333</v>
      </c>
      <c r="G31" s="21">
        <v>0.13864583333333333</v>
      </c>
      <c r="H31" s="25">
        <v>19</v>
      </c>
    </row>
    <row r="32" spans="1:8" ht="15">
      <c r="A32" s="19">
        <v>11</v>
      </c>
      <c r="B32" s="20" t="s">
        <v>136</v>
      </c>
      <c r="C32" s="18">
        <v>1989</v>
      </c>
      <c r="D32" s="18" t="s">
        <v>14</v>
      </c>
      <c r="E32" s="21">
        <v>0</v>
      </c>
      <c r="F32" s="21">
        <v>0.1396875</v>
      </c>
      <c r="G32" s="21">
        <v>0.1396875</v>
      </c>
      <c r="H32" s="25">
        <v>20</v>
      </c>
    </row>
    <row r="33" spans="1:8" ht="15">
      <c r="A33" s="19">
        <v>6</v>
      </c>
      <c r="B33" s="20" t="s">
        <v>133</v>
      </c>
      <c r="C33" s="18">
        <v>1991</v>
      </c>
      <c r="D33" s="18" t="s">
        <v>9</v>
      </c>
      <c r="E33" s="21">
        <v>0</v>
      </c>
      <c r="F33" s="18"/>
      <c r="G33" s="18" t="s">
        <v>4</v>
      </c>
      <c r="H33" s="25" t="s">
        <v>207</v>
      </c>
    </row>
    <row r="34" spans="1:8" ht="15">
      <c r="A34" s="19">
        <v>23</v>
      </c>
      <c r="B34" s="20" t="s">
        <v>145</v>
      </c>
      <c r="C34" s="18">
        <v>1981</v>
      </c>
      <c r="D34" s="18" t="s">
        <v>12</v>
      </c>
      <c r="E34" s="21">
        <v>0</v>
      </c>
      <c r="F34" s="18"/>
      <c r="G34" s="18" t="s">
        <v>4</v>
      </c>
      <c r="H34" s="25" t="s">
        <v>207</v>
      </c>
    </row>
    <row r="35" spans="1:8" ht="15">
      <c r="A35" s="19">
        <v>24</v>
      </c>
      <c r="B35" s="20" t="s">
        <v>146</v>
      </c>
      <c r="C35" s="18">
        <v>1981</v>
      </c>
      <c r="D35" s="18" t="s">
        <v>12</v>
      </c>
      <c r="E35" s="21">
        <v>0</v>
      </c>
      <c r="F35" s="18"/>
      <c r="G35" s="18" t="s">
        <v>4</v>
      </c>
      <c r="H35" s="25" t="s">
        <v>207</v>
      </c>
    </row>
    <row r="36" spans="1:8" ht="15">
      <c r="A36" s="19">
        <v>176</v>
      </c>
      <c r="B36" s="20" t="s">
        <v>156</v>
      </c>
      <c r="C36" s="18">
        <v>1983</v>
      </c>
      <c r="D36" s="18" t="s">
        <v>9</v>
      </c>
      <c r="E36" s="21">
        <v>0</v>
      </c>
      <c r="F36" s="18"/>
      <c r="G36" s="18" t="s">
        <v>4</v>
      </c>
      <c r="H36" s="25" t="s">
        <v>207</v>
      </c>
    </row>
    <row r="37" spans="1:8" ht="15">
      <c r="A37" s="19"/>
      <c r="B37" s="59" t="s">
        <v>209</v>
      </c>
      <c r="C37" s="18"/>
      <c r="D37" s="18"/>
      <c r="E37" s="21"/>
      <c r="F37" s="18"/>
      <c r="G37" s="18"/>
      <c r="H37" s="25"/>
    </row>
    <row r="38" spans="1:8" ht="15">
      <c r="A38" s="19">
        <v>31</v>
      </c>
      <c r="B38" s="20" t="s">
        <v>160</v>
      </c>
      <c r="C38" s="18">
        <v>1986</v>
      </c>
      <c r="D38" s="18" t="s">
        <v>12</v>
      </c>
      <c r="E38" s="21">
        <v>0</v>
      </c>
      <c r="F38" s="21">
        <v>0.11664351851851852</v>
      </c>
      <c r="G38" s="21">
        <v>0.11664351851851852</v>
      </c>
      <c r="H38" s="26">
        <v>1</v>
      </c>
    </row>
    <row r="39" spans="1:8" ht="15">
      <c r="A39" s="19">
        <v>32</v>
      </c>
      <c r="B39" s="20" t="s">
        <v>161</v>
      </c>
      <c r="C39" s="18">
        <v>1984</v>
      </c>
      <c r="D39" s="18" t="s">
        <v>9</v>
      </c>
      <c r="E39" s="21">
        <v>0</v>
      </c>
      <c r="F39" s="21">
        <v>0.13069444444444445</v>
      </c>
      <c r="G39" s="21">
        <v>0.13069444444444445</v>
      </c>
      <c r="H39" s="26">
        <v>2</v>
      </c>
    </row>
    <row r="40" spans="1:8" ht="15">
      <c r="A40" s="19"/>
      <c r="B40" s="59" t="s">
        <v>208</v>
      </c>
      <c r="C40" s="18"/>
      <c r="D40" s="18"/>
      <c r="E40" s="21"/>
      <c r="F40" s="21"/>
      <c r="G40" s="21"/>
      <c r="H40" s="26"/>
    </row>
    <row r="41" spans="1:8" ht="15">
      <c r="A41" s="19">
        <v>1</v>
      </c>
      <c r="B41" s="20" t="s">
        <v>164</v>
      </c>
      <c r="C41" s="18">
        <v>1999</v>
      </c>
      <c r="D41" s="18" t="s">
        <v>9</v>
      </c>
      <c r="E41" s="21">
        <v>0</v>
      </c>
      <c r="F41" s="21">
        <v>0.10866898148148148</v>
      </c>
      <c r="G41" s="21">
        <v>0.10866898148148148</v>
      </c>
      <c r="H41" s="18">
        <v>3</v>
      </c>
    </row>
    <row r="42" spans="1:8" ht="15">
      <c r="A42" s="19">
        <v>3</v>
      </c>
      <c r="B42" s="20" t="s">
        <v>166</v>
      </c>
      <c r="C42" s="18">
        <v>1999</v>
      </c>
      <c r="D42" s="18" t="s">
        <v>9</v>
      </c>
      <c r="E42" s="21">
        <v>0</v>
      </c>
      <c r="F42" s="21">
        <v>0.10416666666666667</v>
      </c>
      <c r="G42" s="21">
        <v>0.10416666666666667</v>
      </c>
      <c r="H42" s="18">
        <v>1</v>
      </c>
    </row>
    <row r="43" spans="1:8" ht="15">
      <c r="A43" s="19">
        <v>165</v>
      </c>
      <c r="B43" s="20" t="s">
        <v>168</v>
      </c>
      <c r="C43" s="18">
        <v>1997</v>
      </c>
      <c r="D43" s="18" t="s">
        <v>5</v>
      </c>
      <c r="E43" s="21">
        <v>0</v>
      </c>
      <c r="F43" s="21">
        <v>0.10721064814814814</v>
      </c>
      <c r="G43" s="21">
        <v>0.10721064814814814</v>
      </c>
      <c r="H43" s="18">
        <v>2</v>
      </c>
    </row>
    <row r="44" spans="1:8" ht="15">
      <c r="A44" s="19">
        <v>4</v>
      </c>
      <c r="B44" s="20" t="s">
        <v>167</v>
      </c>
      <c r="C44" s="18">
        <v>1997</v>
      </c>
      <c r="D44" s="18" t="s">
        <v>14</v>
      </c>
      <c r="E44" s="21">
        <v>0</v>
      </c>
      <c r="F44" s="21">
        <v>0.12350694444444445</v>
      </c>
      <c r="G44" s="21">
        <v>0.12350694444444445</v>
      </c>
      <c r="H44" s="18">
        <v>4</v>
      </c>
    </row>
    <row r="45" spans="1:8" ht="15">
      <c r="A45" s="19">
        <v>2</v>
      </c>
      <c r="B45" s="20" t="s">
        <v>165</v>
      </c>
      <c r="C45" s="18">
        <v>1999</v>
      </c>
      <c r="D45" s="18" t="s">
        <v>9</v>
      </c>
      <c r="E45" s="21">
        <v>0</v>
      </c>
      <c r="F45" s="18"/>
      <c r="G45" s="18" t="s">
        <v>4</v>
      </c>
      <c r="H45" s="18" t="s">
        <v>207</v>
      </c>
    </row>
    <row r="46" spans="1:8" ht="15">
      <c r="A46" s="19"/>
      <c r="B46" s="59" t="s">
        <v>210</v>
      </c>
      <c r="C46" s="18"/>
      <c r="D46" s="18"/>
      <c r="E46" s="21"/>
      <c r="F46" s="18"/>
      <c r="G46" s="18"/>
      <c r="H46" s="18"/>
    </row>
    <row r="47" spans="1:8" ht="15">
      <c r="A47" s="19">
        <v>5</v>
      </c>
      <c r="B47" s="20" t="s">
        <v>169</v>
      </c>
      <c r="C47" s="18">
        <v>1998</v>
      </c>
      <c r="D47" s="18" t="s">
        <v>1</v>
      </c>
      <c r="E47" s="21">
        <v>0</v>
      </c>
      <c r="F47" s="21">
        <v>0.1360185185185185</v>
      </c>
      <c r="G47" s="21">
        <v>0.1360185185185185</v>
      </c>
      <c r="H47" s="18">
        <v>1</v>
      </c>
    </row>
    <row r="49" ht="15">
      <c r="B49">
        <v>32</v>
      </c>
    </row>
  </sheetData>
  <sheetProtection/>
  <mergeCells count="7">
    <mergeCell ref="A1:H1"/>
    <mergeCell ref="A2:H2"/>
    <mergeCell ref="A10:H10"/>
    <mergeCell ref="C3:E3"/>
    <mergeCell ref="B4:C4"/>
    <mergeCell ref="D4:H4"/>
    <mergeCell ref="B5:C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3"/>
  <sheetViews>
    <sheetView zoomScalePageLayoutView="0" workbookViewId="0" topLeftCell="A25">
      <selection activeCell="B43" sqref="B43"/>
    </sheetView>
  </sheetViews>
  <sheetFormatPr defaultColWidth="9.140625" defaultRowHeight="15"/>
  <cols>
    <col min="2" max="2" width="24.57421875" style="0" customWidth="1"/>
    <col min="3" max="3" width="7.421875" style="1" customWidth="1"/>
    <col min="4" max="4" width="12.57421875" style="0" customWidth="1"/>
    <col min="5" max="5" width="12.8515625" style="1" customWidth="1"/>
    <col min="6" max="6" width="10.28125" style="1" customWidth="1"/>
    <col min="7" max="7" width="8.28125" style="1" customWidth="1"/>
    <col min="8" max="8" width="9.140625" style="1" customWidth="1"/>
  </cols>
  <sheetData>
    <row r="1" spans="1:8" ht="15.75">
      <c r="A1" s="61" t="s">
        <v>126</v>
      </c>
      <c r="B1" s="61"/>
      <c r="C1" s="61"/>
      <c r="D1" s="61"/>
      <c r="E1" s="61"/>
      <c r="F1" s="61"/>
      <c r="G1" s="61"/>
      <c r="H1" s="61"/>
    </row>
    <row r="2" spans="1:8" ht="15.75">
      <c r="A2" s="61" t="s">
        <v>127</v>
      </c>
      <c r="B2" s="61"/>
      <c r="C2" s="61"/>
      <c r="D2" s="61"/>
      <c r="E2" s="61"/>
      <c r="F2" s="61"/>
      <c r="G2" s="61"/>
      <c r="H2" s="61"/>
    </row>
    <row r="3" spans="1:8" ht="15.75">
      <c r="A3" s="3"/>
      <c r="B3" s="4" t="s">
        <v>119</v>
      </c>
      <c r="C3" s="64">
        <v>42764</v>
      </c>
      <c r="D3" s="64"/>
      <c r="E3" s="64"/>
      <c r="F3" s="3"/>
      <c r="G3" s="3"/>
      <c r="H3" s="3"/>
    </row>
    <row r="4" spans="1:8" ht="15.75">
      <c r="A4" s="3"/>
      <c r="B4" s="63" t="s">
        <v>120</v>
      </c>
      <c r="C4" s="63"/>
      <c r="D4" s="63" t="s">
        <v>122</v>
      </c>
      <c r="E4" s="63"/>
      <c r="F4" s="63"/>
      <c r="G4" s="63"/>
      <c r="H4" s="63"/>
    </row>
    <row r="5" spans="1:8" ht="15.75">
      <c r="A5" s="3"/>
      <c r="B5" s="63" t="s">
        <v>121</v>
      </c>
      <c r="C5" s="63"/>
      <c r="D5" s="5" t="s">
        <v>128</v>
      </c>
      <c r="E5" s="3"/>
      <c r="F5" s="3"/>
      <c r="G5" s="3"/>
      <c r="H5" s="3"/>
    </row>
    <row r="6" spans="1:8" ht="15.75">
      <c r="A6" s="1"/>
      <c r="B6" s="3" t="s">
        <v>125</v>
      </c>
      <c r="C6" s="3"/>
      <c r="D6" s="6" t="s">
        <v>206</v>
      </c>
      <c r="F6" s="6"/>
      <c r="G6" s="3"/>
      <c r="H6" s="3"/>
    </row>
    <row r="7" spans="1:8" ht="15.75">
      <c r="A7" s="2"/>
      <c r="B7" s="3" t="s">
        <v>129</v>
      </c>
      <c r="C7" s="3"/>
      <c r="D7" t="s">
        <v>130</v>
      </c>
      <c r="E7" s="2"/>
      <c r="F7" s="2"/>
      <c r="G7" s="2"/>
      <c r="H7" s="3"/>
    </row>
    <row r="8" spans="1:8" ht="15.75">
      <c r="A8" s="1"/>
      <c r="B8" s="3" t="s">
        <v>163</v>
      </c>
      <c r="C8" s="3"/>
      <c r="D8" s="7" t="s">
        <v>204</v>
      </c>
      <c r="E8" s="7"/>
      <c r="F8" s="7"/>
      <c r="G8" s="2"/>
      <c r="H8" s="3"/>
    </row>
    <row r="9" spans="1:8" ht="15.75">
      <c r="A9" s="1"/>
      <c r="B9" s="3"/>
      <c r="C9" s="3"/>
      <c r="D9" s="7" t="s">
        <v>205</v>
      </c>
      <c r="E9" s="7"/>
      <c r="F9" s="7"/>
      <c r="G9" s="2"/>
      <c r="H9" s="3"/>
    </row>
    <row r="10" spans="1:8" ht="15.75">
      <c r="A10" s="62" t="s">
        <v>124</v>
      </c>
      <c r="B10" s="62"/>
      <c r="C10" s="62"/>
      <c r="D10" s="62"/>
      <c r="E10" s="62"/>
      <c r="F10" s="62"/>
      <c r="G10" s="62"/>
      <c r="H10" s="62"/>
    </row>
    <row r="11" spans="1:8" ht="24.75" thickBot="1">
      <c r="A11" s="27" t="s">
        <v>112</v>
      </c>
      <c r="B11" s="27" t="s">
        <v>109</v>
      </c>
      <c r="C11" s="27" t="s">
        <v>110</v>
      </c>
      <c r="D11" s="27" t="s">
        <v>111</v>
      </c>
      <c r="E11" s="28" t="s">
        <v>113</v>
      </c>
      <c r="F11" s="28" t="s">
        <v>114</v>
      </c>
      <c r="G11" s="28" t="s">
        <v>115</v>
      </c>
      <c r="H11" s="29" t="s">
        <v>159</v>
      </c>
    </row>
    <row r="12" spans="1:8" ht="15">
      <c r="A12" s="34">
        <v>220</v>
      </c>
      <c r="B12" s="35" t="s">
        <v>170</v>
      </c>
      <c r="C12" s="36">
        <v>2002</v>
      </c>
      <c r="D12" s="37" t="s">
        <v>9</v>
      </c>
      <c r="E12" s="38">
        <v>0.006944444444444444</v>
      </c>
      <c r="F12" s="38">
        <v>0.053298611111111116</v>
      </c>
      <c r="G12" s="38">
        <v>0.04635416666666667</v>
      </c>
      <c r="H12" s="39">
        <v>1</v>
      </c>
    </row>
    <row r="13" spans="1:8" ht="15">
      <c r="A13" s="40">
        <v>227</v>
      </c>
      <c r="B13" s="31" t="s">
        <v>171</v>
      </c>
      <c r="C13" s="30">
        <v>2002</v>
      </c>
      <c r="D13" s="32" t="s">
        <v>172</v>
      </c>
      <c r="E13" s="33">
        <v>0.006944444444444444</v>
      </c>
      <c r="F13" s="33">
        <v>0.05530092592592593</v>
      </c>
      <c r="G13" s="33">
        <v>0.04835648148148148</v>
      </c>
      <c r="H13" s="41">
        <v>2</v>
      </c>
    </row>
    <row r="14" spans="1:8" ht="15">
      <c r="A14" s="40">
        <v>219</v>
      </c>
      <c r="B14" s="31" t="s">
        <v>173</v>
      </c>
      <c r="C14" s="30">
        <v>2002</v>
      </c>
      <c r="D14" s="32" t="s">
        <v>10</v>
      </c>
      <c r="E14" s="33">
        <v>0.006944444444444444</v>
      </c>
      <c r="F14" s="33">
        <v>0.056979166666666664</v>
      </c>
      <c r="G14" s="33">
        <v>0.050034722222222223</v>
      </c>
      <c r="H14" s="41">
        <v>3</v>
      </c>
    </row>
    <row r="15" spans="1:8" ht="15">
      <c r="A15" s="40">
        <v>222</v>
      </c>
      <c r="B15" s="31" t="s">
        <v>174</v>
      </c>
      <c r="C15" s="30">
        <v>2002</v>
      </c>
      <c r="D15" s="32" t="s">
        <v>175</v>
      </c>
      <c r="E15" s="33">
        <v>0.006944444444444444</v>
      </c>
      <c r="F15" s="33">
        <v>0.057129629629629634</v>
      </c>
      <c r="G15" s="33">
        <v>0.05018518518518519</v>
      </c>
      <c r="H15" s="41">
        <v>4</v>
      </c>
    </row>
    <row r="16" spans="1:8" ht="15">
      <c r="A16" s="40">
        <v>218</v>
      </c>
      <c r="B16" s="31" t="s">
        <v>176</v>
      </c>
      <c r="C16" s="30">
        <v>2001</v>
      </c>
      <c r="D16" s="32" t="s">
        <v>177</v>
      </c>
      <c r="E16" s="33">
        <v>0.006944444444444444</v>
      </c>
      <c r="F16" s="33">
        <v>0.058958333333333335</v>
      </c>
      <c r="G16" s="33">
        <v>0.05201388888888889</v>
      </c>
      <c r="H16" s="41">
        <v>5</v>
      </c>
    </row>
    <row r="17" spans="1:8" ht="15">
      <c r="A17" s="40">
        <v>223</v>
      </c>
      <c r="B17" s="31" t="s">
        <v>178</v>
      </c>
      <c r="C17" s="30">
        <v>2003</v>
      </c>
      <c r="D17" s="32" t="s">
        <v>177</v>
      </c>
      <c r="E17" s="33">
        <v>0.006944444444444444</v>
      </c>
      <c r="F17" s="33">
        <v>0.058993055555555556</v>
      </c>
      <c r="G17" s="33">
        <v>0.05204861111111111</v>
      </c>
      <c r="H17" s="41">
        <v>6</v>
      </c>
    </row>
    <row r="18" spans="1:8" ht="15.75" thickBot="1">
      <c r="A18" s="42">
        <v>221</v>
      </c>
      <c r="B18" s="43" t="s">
        <v>179</v>
      </c>
      <c r="C18" s="44">
        <v>2002</v>
      </c>
      <c r="D18" s="45" t="s">
        <v>177</v>
      </c>
      <c r="E18" s="46">
        <v>0.006944444444444444</v>
      </c>
      <c r="F18" s="46">
        <v>0.06206018518518519</v>
      </c>
      <c r="G18" s="46">
        <v>0.05511574074074074</v>
      </c>
      <c r="H18" s="47">
        <v>7</v>
      </c>
    </row>
    <row r="19" spans="1:8" ht="15">
      <c r="A19" s="34">
        <v>236</v>
      </c>
      <c r="B19" s="35" t="s">
        <v>180</v>
      </c>
      <c r="C19" s="36">
        <v>1999</v>
      </c>
      <c r="D19" s="37" t="s">
        <v>12</v>
      </c>
      <c r="E19" s="38">
        <v>0.006944444444444444</v>
      </c>
      <c r="F19" s="38">
        <v>0.05568287037037037</v>
      </c>
      <c r="G19" s="38">
        <v>0.04873842592592592</v>
      </c>
      <c r="H19" s="39">
        <v>1</v>
      </c>
    </row>
    <row r="20" spans="1:8" ht="15">
      <c r="A20" s="40">
        <v>239</v>
      </c>
      <c r="B20" s="31" t="s">
        <v>181</v>
      </c>
      <c r="C20" s="30">
        <v>2000</v>
      </c>
      <c r="D20" s="32" t="s">
        <v>10</v>
      </c>
      <c r="E20" s="33">
        <v>0.006944444444444444</v>
      </c>
      <c r="F20" s="33">
        <v>0.06269675925925926</v>
      </c>
      <c r="G20" s="33">
        <v>0.05575231481481482</v>
      </c>
      <c r="H20" s="41">
        <v>2</v>
      </c>
    </row>
    <row r="21" spans="1:8" ht="15">
      <c r="A21" s="40">
        <v>237</v>
      </c>
      <c r="B21" s="31" t="s">
        <v>182</v>
      </c>
      <c r="C21" s="30">
        <v>1999</v>
      </c>
      <c r="D21" s="32" t="s">
        <v>10</v>
      </c>
      <c r="E21" s="33">
        <v>0.006944444444444444</v>
      </c>
      <c r="F21" s="33">
        <v>0.06471064814814814</v>
      </c>
      <c r="G21" s="33">
        <v>0.0577662037037037</v>
      </c>
      <c r="H21" s="41">
        <v>3</v>
      </c>
    </row>
    <row r="22" spans="1:8" ht="15.75" thickBot="1">
      <c r="A22" s="42">
        <v>249</v>
      </c>
      <c r="B22" s="43" t="s">
        <v>183</v>
      </c>
      <c r="C22" s="44">
        <v>1999</v>
      </c>
      <c r="D22" s="45" t="s">
        <v>14</v>
      </c>
      <c r="E22" s="46">
        <v>0.006944444444444444</v>
      </c>
      <c r="F22" s="46">
        <v>0.06678240740740742</v>
      </c>
      <c r="G22" s="46">
        <v>0.05983796296296296</v>
      </c>
      <c r="H22" s="47">
        <v>4</v>
      </c>
    </row>
    <row r="23" spans="1:8" ht="15">
      <c r="A23" s="34">
        <v>201</v>
      </c>
      <c r="B23" s="35" t="s">
        <v>184</v>
      </c>
      <c r="C23" s="36">
        <v>2001</v>
      </c>
      <c r="D23" s="37" t="s">
        <v>177</v>
      </c>
      <c r="E23" s="38">
        <v>0.006944444444444444</v>
      </c>
      <c r="F23" s="38">
        <v>0.04780092592592592</v>
      </c>
      <c r="G23" s="38">
        <v>0.04085648148148149</v>
      </c>
      <c r="H23" s="39">
        <v>1</v>
      </c>
    </row>
    <row r="24" spans="1:8" ht="15">
      <c r="A24" s="40">
        <v>215</v>
      </c>
      <c r="B24" s="31" t="s">
        <v>185</v>
      </c>
      <c r="C24" s="30">
        <v>2002</v>
      </c>
      <c r="D24" s="32" t="s">
        <v>78</v>
      </c>
      <c r="E24" s="33">
        <v>0.006944444444444444</v>
      </c>
      <c r="F24" s="33">
        <v>0.04827546296296296</v>
      </c>
      <c r="G24" s="33">
        <v>0.04133101851851852</v>
      </c>
      <c r="H24" s="41">
        <v>2</v>
      </c>
    </row>
    <row r="25" spans="1:8" ht="15">
      <c r="A25" s="40">
        <v>214</v>
      </c>
      <c r="B25" s="31" t="s">
        <v>143</v>
      </c>
      <c r="C25" s="30">
        <v>2002</v>
      </c>
      <c r="D25" s="32" t="s">
        <v>78</v>
      </c>
      <c r="E25" s="33">
        <v>0.006944444444444444</v>
      </c>
      <c r="F25" s="33">
        <v>0.0509375</v>
      </c>
      <c r="G25" s="33">
        <v>0.043993055555555556</v>
      </c>
      <c r="H25" s="41">
        <v>3</v>
      </c>
    </row>
    <row r="26" spans="1:8" ht="15">
      <c r="A26" s="40">
        <v>207</v>
      </c>
      <c r="B26" s="31" t="s">
        <v>186</v>
      </c>
      <c r="C26" s="30">
        <v>2001</v>
      </c>
      <c r="D26" s="32" t="s">
        <v>12</v>
      </c>
      <c r="E26" s="33">
        <v>0.006944444444444444</v>
      </c>
      <c r="F26" s="33">
        <v>0.05178240740740741</v>
      </c>
      <c r="G26" s="33">
        <v>0.04483796296296296</v>
      </c>
      <c r="H26" s="41">
        <v>4</v>
      </c>
    </row>
    <row r="27" spans="1:8" ht="15">
      <c r="A27" s="40">
        <v>202</v>
      </c>
      <c r="B27" s="31" t="s">
        <v>187</v>
      </c>
      <c r="C27" s="30">
        <v>2001</v>
      </c>
      <c r="D27" s="32" t="s">
        <v>177</v>
      </c>
      <c r="E27" s="33">
        <v>0.006944444444444444</v>
      </c>
      <c r="F27" s="33">
        <v>0.052256944444444446</v>
      </c>
      <c r="G27" s="33">
        <v>0.0453125</v>
      </c>
      <c r="H27" s="41">
        <v>5</v>
      </c>
    </row>
    <row r="28" spans="1:8" ht="15">
      <c r="A28" s="40">
        <v>205</v>
      </c>
      <c r="B28" s="31" t="s">
        <v>188</v>
      </c>
      <c r="C28" s="30">
        <v>2001</v>
      </c>
      <c r="D28" s="32" t="s">
        <v>177</v>
      </c>
      <c r="E28" s="33">
        <v>0.006944444444444444</v>
      </c>
      <c r="F28" s="33">
        <v>0.05236111111111111</v>
      </c>
      <c r="G28" s="33">
        <v>0.04541666666666667</v>
      </c>
      <c r="H28" s="41">
        <v>6</v>
      </c>
    </row>
    <row r="29" spans="1:8" ht="15">
      <c r="A29" s="40">
        <v>209</v>
      </c>
      <c r="B29" s="31" t="s">
        <v>189</v>
      </c>
      <c r="C29" s="30">
        <v>2002</v>
      </c>
      <c r="D29" s="32" t="s">
        <v>177</v>
      </c>
      <c r="E29" s="33">
        <v>0.006944444444444444</v>
      </c>
      <c r="F29" s="33">
        <v>0.054178240740740735</v>
      </c>
      <c r="G29" s="33">
        <v>0.047233796296296295</v>
      </c>
      <c r="H29" s="41">
        <v>7</v>
      </c>
    </row>
    <row r="30" spans="1:8" ht="15">
      <c r="A30" s="40">
        <v>213</v>
      </c>
      <c r="B30" s="31" t="s">
        <v>190</v>
      </c>
      <c r="C30" s="30">
        <v>2004</v>
      </c>
      <c r="D30" s="32" t="s">
        <v>12</v>
      </c>
      <c r="E30" s="33">
        <v>0.006944444444444444</v>
      </c>
      <c r="F30" s="33">
        <v>0.056562499999999995</v>
      </c>
      <c r="G30" s="33">
        <v>0.04961805555555556</v>
      </c>
      <c r="H30" s="41">
        <v>8</v>
      </c>
    </row>
    <row r="31" spans="1:8" ht="15">
      <c r="A31" s="40">
        <v>200</v>
      </c>
      <c r="B31" s="31" t="s">
        <v>191</v>
      </c>
      <c r="C31" s="30">
        <v>2001</v>
      </c>
      <c r="D31" s="32" t="s">
        <v>175</v>
      </c>
      <c r="E31" s="33">
        <v>0.006944444444444444</v>
      </c>
      <c r="F31" s="33">
        <v>0.05684027777777778</v>
      </c>
      <c r="G31" s="33">
        <v>0.049895833333333334</v>
      </c>
      <c r="H31" s="41">
        <v>9</v>
      </c>
    </row>
    <row r="32" spans="1:8" ht="15">
      <c r="A32" s="40">
        <v>204</v>
      </c>
      <c r="B32" s="31" t="s">
        <v>192</v>
      </c>
      <c r="C32" s="30">
        <v>2001</v>
      </c>
      <c r="D32" s="32" t="s">
        <v>177</v>
      </c>
      <c r="E32" s="33">
        <v>0.006944444444444444</v>
      </c>
      <c r="F32" s="33">
        <v>0.05700231481481482</v>
      </c>
      <c r="G32" s="33">
        <v>0.05005787037037037</v>
      </c>
      <c r="H32" s="41">
        <v>10</v>
      </c>
    </row>
    <row r="33" spans="1:8" ht="15.75" thickBot="1">
      <c r="A33" s="42">
        <v>210</v>
      </c>
      <c r="B33" s="43" t="s">
        <v>193</v>
      </c>
      <c r="C33" s="44">
        <v>2002</v>
      </c>
      <c r="D33" s="45" t="s">
        <v>175</v>
      </c>
      <c r="E33" s="46">
        <v>0.006944444444444444</v>
      </c>
      <c r="F33" s="46">
        <v>0.06138888888888889</v>
      </c>
      <c r="G33" s="46">
        <v>0.05444444444444444</v>
      </c>
      <c r="H33" s="47">
        <v>11</v>
      </c>
    </row>
    <row r="34" spans="1:8" ht="15">
      <c r="A34" s="34">
        <v>259</v>
      </c>
      <c r="B34" s="35" t="s">
        <v>194</v>
      </c>
      <c r="C34" s="36">
        <v>2000</v>
      </c>
      <c r="D34" s="37" t="s">
        <v>34</v>
      </c>
      <c r="E34" s="38">
        <v>0.006944444444444444</v>
      </c>
      <c r="F34" s="38">
        <v>0.04787037037037037</v>
      </c>
      <c r="G34" s="38">
        <v>0.04092592592592593</v>
      </c>
      <c r="H34" s="39">
        <v>1</v>
      </c>
    </row>
    <row r="35" spans="1:8" ht="15">
      <c r="A35" s="40">
        <v>234</v>
      </c>
      <c r="B35" s="31" t="s">
        <v>195</v>
      </c>
      <c r="C35" s="30">
        <v>2000</v>
      </c>
      <c r="D35" s="32" t="s">
        <v>12</v>
      </c>
      <c r="E35" s="33">
        <v>0.006944444444444444</v>
      </c>
      <c r="F35" s="33">
        <v>0.04895833333333333</v>
      </c>
      <c r="G35" s="33">
        <v>0.042013888888888885</v>
      </c>
      <c r="H35" s="41">
        <v>2</v>
      </c>
    </row>
    <row r="36" spans="1:8" ht="15">
      <c r="A36" s="40">
        <v>224</v>
      </c>
      <c r="B36" s="31" t="s">
        <v>196</v>
      </c>
      <c r="C36" s="30">
        <v>1999</v>
      </c>
      <c r="D36" s="32" t="s">
        <v>10</v>
      </c>
      <c r="E36" s="33">
        <v>0.006944444444444444</v>
      </c>
      <c r="F36" s="33">
        <v>0.049166666666666664</v>
      </c>
      <c r="G36" s="33">
        <v>0.042222222222222223</v>
      </c>
      <c r="H36" s="41">
        <v>3</v>
      </c>
    </row>
    <row r="37" spans="1:8" ht="15">
      <c r="A37" s="40">
        <v>233</v>
      </c>
      <c r="B37" s="31" t="s">
        <v>197</v>
      </c>
      <c r="C37" s="30">
        <v>2000</v>
      </c>
      <c r="D37" s="32" t="s">
        <v>198</v>
      </c>
      <c r="E37" s="33">
        <v>0.006944444444444444</v>
      </c>
      <c r="F37" s="33">
        <v>0.0497337962962963</v>
      </c>
      <c r="G37" s="33">
        <v>0.04278935185185185</v>
      </c>
      <c r="H37" s="41">
        <v>4</v>
      </c>
    </row>
    <row r="38" spans="1:8" ht="15">
      <c r="A38" s="40">
        <v>232</v>
      </c>
      <c r="B38" s="31" t="s">
        <v>199</v>
      </c>
      <c r="C38" s="30">
        <v>2000</v>
      </c>
      <c r="D38" s="32" t="s">
        <v>177</v>
      </c>
      <c r="E38" s="33">
        <v>0.006944444444444444</v>
      </c>
      <c r="F38" s="33">
        <v>0.05145833333333333</v>
      </c>
      <c r="G38" s="33">
        <v>0.04451388888888889</v>
      </c>
      <c r="H38" s="41">
        <v>5</v>
      </c>
    </row>
    <row r="39" spans="1:8" ht="15">
      <c r="A39" s="40">
        <v>228</v>
      </c>
      <c r="B39" s="31" t="s">
        <v>200</v>
      </c>
      <c r="C39" s="30">
        <v>1999</v>
      </c>
      <c r="D39" s="32" t="s">
        <v>175</v>
      </c>
      <c r="E39" s="33">
        <v>0.006944444444444444</v>
      </c>
      <c r="F39" s="33">
        <v>0.05350694444444445</v>
      </c>
      <c r="G39" s="33">
        <v>0.0465625</v>
      </c>
      <c r="H39" s="41">
        <v>6</v>
      </c>
    </row>
    <row r="40" spans="1:8" ht="15">
      <c r="A40" s="40">
        <v>225</v>
      </c>
      <c r="B40" s="31" t="s">
        <v>201</v>
      </c>
      <c r="C40" s="30">
        <v>1999</v>
      </c>
      <c r="D40" s="32" t="s">
        <v>202</v>
      </c>
      <c r="E40" s="33">
        <v>0.006944444444444444</v>
      </c>
      <c r="F40" s="33">
        <v>0.05528935185185185</v>
      </c>
      <c r="G40" s="33">
        <v>0.048344907407407406</v>
      </c>
      <c r="H40" s="41">
        <v>7</v>
      </c>
    </row>
    <row r="41" spans="1:8" ht="15.75" thickBot="1">
      <c r="A41" s="42">
        <v>226</v>
      </c>
      <c r="B41" s="43" t="s">
        <v>203</v>
      </c>
      <c r="C41" s="44">
        <v>1999</v>
      </c>
      <c r="D41" s="45" t="s">
        <v>202</v>
      </c>
      <c r="E41" s="46">
        <v>0.006944444444444444</v>
      </c>
      <c r="F41" s="46">
        <v>0.06122685185185186</v>
      </c>
      <c r="G41" s="46">
        <v>0.05428240740740741</v>
      </c>
      <c r="H41" s="47">
        <v>8</v>
      </c>
    </row>
    <row r="43" ht="15">
      <c r="B43">
        <v>29</v>
      </c>
    </row>
  </sheetData>
  <sheetProtection/>
  <mergeCells count="7">
    <mergeCell ref="A10:H10"/>
    <mergeCell ref="A1:H1"/>
    <mergeCell ref="A2:H2"/>
    <mergeCell ref="C3:E3"/>
    <mergeCell ref="B4:C4"/>
    <mergeCell ref="D4:H4"/>
    <mergeCell ref="B5:C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7">
      <selection activeCell="B23" sqref="B23"/>
    </sheetView>
  </sheetViews>
  <sheetFormatPr defaultColWidth="9.140625" defaultRowHeight="15"/>
  <cols>
    <col min="1" max="1" width="5.28125" style="0" customWidth="1"/>
    <col min="2" max="2" width="20.140625" style="0" customWidth="1"/>
    <col min="3" max="3" width="15.00390625" style="0" customWidth="1"/>
    <col min="4" max="4" width="14.00390625" style="0" customWidth="1"/>
    <col min="8" max="8" width="13.00390625" style="0" customWidth="1"/>
  </cols>
  <sheetData>
    <row r="1" spans="1:8" ht="15.75">
      <c r="A1" s="61" t="s">
        <v>126</v>
      </c>
      <c r="B1" s="61"/>
      <c r="C1" s="61"/>
      <c r="D1" s="61"/>
      <c r="E1" s="61"/>
      <c r="F1" s="61"/>
      <c r="G1" s="61"/>
      <c r="H1" s="61"/>
    </row>
    <row r="2" spans="1:8" ht="15.75">
      <c r="A2" s="61" t="s">
        <v>127</v>
      </c>
      <c r="B2" s="61"/>
      <c r="C2" s="61"/>
      <c r="D2" s="61"/>
      <c r="E2" s="61"/>
      <c r="F2" s="61"/>
      <c r="G2" s="61"/>
      <c r="H2" s="61"/>
    </row>
    <row r="3" spans="1:8" ht="15.75">
      <c r="A3" s="3"/>
      <c r="B3" s="4" t="s">
        <v>119</v>
      </c>
      <c r="C3" s="64">
        <v>42764</v>
      </c>
      <c r="D3" s="64"/>
      <c r="E3" s="64"/>
      <c r="F3" s="3"/>
      <c r="G3" s="3"/>
      <c r="H3" s="3"/>
    </row>
    <row r="4" spans="1:8" ht="15.75">
      <c r="A4" s="3"/>
      <c r="B4" s="63" t="s">
        <v>120</v>
      </c>
      <c r="C4" s="63"/>
      <c r="D4" s="63" t="s">
        <v>122</v>
      </c>
      <c r="E4" s="63"/>
      <c r="F4" s="63"/>
      <c r="G4" s="63"/>
      <c r="H4" s="63"/>
    </row>
    <row r="5" spans="1:8" ht="15.75">
      <c r="A5" s="3"/>
      <c r="B5" s="63" t="s">
        <v>121</v>
      </c>
      <c r="C5" s="63"/>
      <c r="D5" s="5" t="s">
        <v>128</v>
      </c>
      <c r="E5" s="3"/>
      <c r="F5" s="3"/>
      <c r="G5" s="3"/>
      <c r="H5" s="3"/>
    </row>
    <row r="6" spans="1:8" ht="15.75">
      <c r="A6" s="1"/>
      <c r="B6" s="3" t="s">
        <v>125</v>
      </c>
      <c r="C6" s="3"/>
      <c r="D6" s="6" t="s">
        <v>206</v>
      </c>
      <c r="E6" s="1"/>
      <c r="F6" s="6"/>
      <c r="G6" s="3"/>
      <c r="H6" s="3"/>
    </row>
    <row r="7" spans="1:8" ht="15.75">
      <c r="A7" s="2"/>
      <c r="B7" s="3" t="s">
        <v>129</v>
      </c>
      <c r="C7" s="3"/>
      <c r="D7" t="s">
        <v>130</v>
      </c>
      <c r="E7" s="2"/>
      <c r="F7" s="2"/>
      <c r="G7" s="2"/>
      <c r="H7" s="3"/>
    </row>
    <row r="8" spans="1:8" ht="15.75">
      <c r="A8" s="1"/>
      <c r="B8" s="3" t="s">
        <v>163</v>
      </c>
      <c r="C8" s="3"/>
      <c r="D8" s="7" t="s">
        <v>219</v>
      </c>
      <c r="E8" s="7"/>
      <c r="F8" s="7"/>
      <c r="G8" s="2"/>
      <c r="H8" s="3"/>
    </row>
    <row r="9" spans="1:8" ht="15.75">
      <c r="A9" s="1"/>
      <c r="B9" s="3" t="s">
        <v>206</v>
      </c>
      <c r="C9" s="3"/>
      <c r="D9" s="7"/>
      <c r="E9" s="7"/>
      <c r="F9" s="7"/>
      <c r="G9" s="2"/>
      <c r="H9" s="3"/>
    </row>
    <row r="10" spans="1:8" ht="15.75">
      <c r="A10" s="62" t="s">
        <v>124</v>
      </c>
      <c r="B10" s="62"/>
      <c r="C10" s="62"/>
      <c r="D10" s="62"/>
      <c r="E10" s="62"/>
      <c r="F10" s="62"/>
      <c r="G10" s="62"/>
      <c r="H10" s="62"/>
    </row>
    <row r="11" spans="1:8" ht="15">
      <c r="A11" s="23" t="s">
        <v>112</v>
      </c>
      <c r="B11" s="23" t="s">
        <v>109</v>
      </c>
      <c r="C11" s="23" t="s">
        <v>110</v>
      </c>
      <c r="D11" s="23" t="s">
        <v>111</v>
      </c>
      <c r="E11" s="24" t="s">
        <v>113</v>
      </c>
      <c r="F11" s="24" t="s">
        <v>114</v>
      </c>
      <c r="G11" s="24" t="s">
        <v>115</v>
      </c>
      <c r="H11" s="22"/>
    </row>
    <row r="12" spans="1:8" ht="15.75" thickBot="1">
      <c r="A12" s="23"/>
      <c r="B12" s="49" t="s">
        <v>211</v>
      </c>
      <c r="C12" s="23"/>
      <c r="D12" s="23"/>
      <c r="E12" s="24"/>
      <c r="F12" s="24"/>
      <c r="G12" s="24"/>
      <c r="H12" s="22"/>
    </row>
    <row r="13" spans="1:8" ht="15">
      <c r="A13" s="27"/>
      <c r="B13" s="50" t="s">
        <v>212</v>
      </c>
      <c r="C13" s="27">
        <v>1962</v>
      </c>
      <c r="D13" s="54" t="s">
        <v>53</v>
      </c>
      <c r="E13" s="56">
        <v>0.006944444444444444</v>
      </c>
      <c r="F13" s="56">
        <v>0.057303240740740745</v>
      </c>
      <c r="G13" s="56">
        <f>F13-E13</f>
        <v>0.050358796296296304</v>
      </c>
      <c r="H13" s="22"/>
    </row>
    <row r="14" spans="1:8" ht="15.75" thickBot="1">
      <c r="A14" s="51"/>
      <c r="B14" s="51" t="s">
        <v>213</v>
      </c>
      <c r="C14" s="53">
        <v>1962</v>
      </c>
      <c r="D14" s="55" t="s">
        <v>12</v>
      </c>
      <c r="E14" s="56">
        <v>0.006944444444444444</v>
      </c>
      <c r="F14" s="57">
        <v>0.05378472222222222</v>
      </c>
      <c r="G14" s="57">
        <f>F14-E14</f>
        <v>0.04684027777777777</v>
      </c>
      <c r="H14" s="48"/>
    </row>
    <row r="15" spans="1:8" ht="15">
      <c r="A15" s="50"/>
      <c r="B15" s="50" t="s">
        <v>214</v>
      </c>
      <c r="C15" s="52">
        <v>1981</v>
      </c>
      <c r="D15" s="54" t="s">
        <v>9</v>
      </c>
      <c r="E15" s="56">
        <v>0.006944444444444444</v>
      </c>
      <c r="F15" s="57">
        <v>0.06092592592592593</v>
      </c>
      <c r="G15" s="57">
        <f>F15-E15</f>
        <v>0.05398148148148149</v>
      </c>
      <c r="H15" s="48"/>
    </row>
    <row r="16" spans="1:8" ht="15.75" thickBot="1">
      <c r="A16" s="51"/>
      <c r="B16" s="51" t="s">
        <v>215</v>
      </c>
      <c r="C16" s="53">
        <v>1981</v>
      </c>
      <c r="D16" s="55" t="s">
        <v>177</v>
      </c>
      <c r="E16" s="56">
        <v>0.006944444444444444</v>
      </c>
      <c r="F16" s="58"/>
      <c r="G16" s="58" t="s">
        <v>207</v>
      </c>
      <c r="H16" s="48"/>
    </row>
    <row r="17" spans="1:8" ht="15">
      <c r="A17" s="50"/>
      <c r="B17" s="50" t="s">
        <v>216</v>
      </c>
      <c r="C17" s="52">
        <v>1962</v>
      </c>
      <c r="D17" s="54" t="s">
        <v>9</v>
      </c>
      <c r="E17" s="56">
        <v>0.006944444444444444</v>
      </c>
      <c r="F17" s="57">
        <v>0.05820601851851851</v>
      </c>
      <c r="G17" s="57">
        <f>F17-E17</f>
        <v>0.05126157407407407</v>
      </c>
      <c r="H17" s="48"/>
    </row>
    <row r="18" spans="1:8" ht="15.75" thickBot="1">
      <c r="A18" s="51"/>
      <c r="B18" s="51" t="s">
        <v>217</v>
      </c>
      <c r="C18" s="53">
        <v>1943</v>
      </c>
      <c r="D18" s="55" t="s">
        <v>12</v>
      </c>
      <c r="E18" s="56">
        <v>0.003472222222222222</v>
      </c>
      <c r="F18" s="57">
        <v>0.04050925925925926</v>
      </c>
      <c r="G18" s="57">
        <f>F18-E18</f>
        <v>0.037037037037037035</v>
      </c>
      <c r="H18" s="48"/>
    </row>
    <row r="19" spans="1:8" ht="15">
      <c r="A19" s="50"/>
      <c r="B19" s="50" t="s">
        <v>24</v>
      </c>
      <c r="C19" s="52">
        <v>1971</v>
      </c>
      <c r="D19" s="54" t="s">
        <v>177</v>
      </c>
      <c r="E19" s="56">
        <v>0</v>
      </c>
      <c r="F19" s="57">
        <v>0.05274305555555556</v>
      </c>
      <c r="G19" s="57">
        <f>F19-E19</f>
        <v>0.05274305555555556</v>
      </c>
      <c r="H19" s="48"/>
    </row>
    <row r="20" spans="1:8" ht="15.75" thickBot="1">
      <c r="A20" s="51"/>
      <c r="B20" s="51" t="s">
        <v>218</v>
      </c>
      <c r="C20" s="53">
        <v>1958</v>
      </c>
      <c r="D20" s="55" t="s">
        <v>9</v>
      </c>
      <c r="E20" s="56">
        <v>0.006944444444444444</v>
      </c>
      <c r="F20" s="57">
        <v>0.08278935185185186</v>
      </c>
      <c r="G20" s="57">
        <f>F20-E20</f>
        <v>0.07584490740740742</v>
      </c>
      <c r="H20" s="48"/>
    </row>
    <row r="21" spans="3:4" ht="15">
      <c r="C21" s="52"/>
      <c r="D21" s="54"/>
    </row>
    <row r="23" ht="15">
      <c r="B23">
        <v>8</v>
      </c>
    </row>
  </sheetData>
  <sheetProtection/>
  <mergeCells count="7">
    <mergeCell ref="B5:C5"/>
    <mergeCell ref="A10:H10"/>
    <mergeCell ref="A1:H1"/>
    <mergeCell ref="A2:H2"/>
    <mergeCell ref="C3:E3"/>
    <mergeCell ref="B4:C4"/>
    <mergeCell ref="D4:H4"/>
  </mergeCells>
  <dataValidations count="1">
    <dataValidation type="list" allowBlank="1" showInputMessage="1" showErrorMessage="1" sqref="C14:C21">
      <formula1>$P$25:$P$65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</dc:creator>
  <cp:keywords/>
  <dc:description/>
  <cp:lastModifiedBy>user</cp:lastModifiedBy>
  <dcterms:created xsi:type="dcterms:W3CDTF">2017-01-29T15:22:03Z</dcterms:created>
  <dcterms:modified xsi:type="dcterms:W3CDTF">2017-02-01T10:16:03Z</dcterms:modified>
  <cp:category/>
  <cp:version/>
  <cp:contentType/>
  <cp:contentStatus/>
</cp:coreProperties>
</file>