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9720" windowHeight="6375" tabRatio="601" activeTab="0"/>
  </bookViews>
  <sheets>
    <sheet name="Юноши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_xlnm.Print_Area" localSheetId="0">'Юноши'!$A$1:$K$48</definedName>
  </definedNames>
  <calcPr fullCalcOnLoad="1"/>
</workbook>
</file>

<file path=xl/sharedStrings.xml><?xml version="1.0" encoding="utf-8"?>
<sst xmlns="http://schemas.openxmlformats.org/spreadsheetml/2006/main" count="2307" uniqueCount="965">
  <si>
    <t>год рожд.</t>
  </si>
  <si>
    <t>Место</t>
  </si>
  <si>
    <t>Результат</t>
  </si>
  <si>
    <t>Старт номер</t>
  </si>
  <si>
    <t>ДСО, спортклуб</t>
  </si>
  <si>
    <t>Жюри соревнований:</t>
  </si>
  <si>
    <t>Технические данные:</t>
  </si>
  <si>
    <t>Дистанция:</t>
  </si>
  <si>
    <t>Главный судья:</t>
  </si>
  <si>
    <t>Длина круга</t>
  </si>
  <si>
    <t>Кругов:</t>
  </si>
  <si>
    <t>Фамилия, имя</t>
  </si>
  <si>
    <t>Место проведения</t>
  </si>
  <si>
    <t>звание разряд</t>
  </si>
  <si>
    <t>Начало -</t>
  </si>
  <si>
    <t>Окончание -</t>
  </si>
  <si>
    <t>Проигрыш победителю</t>
  </si>
  <si>
    <t>Главный секретарь:</t>
  </si>
  <si>
    <t>Очки</t>
  </si>
  <si>
    <t>ИТОГОВЫЙ ПРОТОКОЛ</t>
  </si>
  <si>
    <t>Вып.  разряд</t>
  </si>
  <si>
    <t>I</t>
  </si>
  <si>
    <t>+00:00,0</t>
  </si>
  <si>
    <t>Бабушкино-1</t>
  </si>
  <si>
    <t>II</t>
  </si>
  <si>
    <t>СШОР №64</t>
  </si>
  <si>
    <t>Спартак-1</t>
  </si>
  <si>
    <t>Самбо-70</t>
  </si>
  <si>
    <t>Бабушкино-л</t>
  </si>
  <si>
    <t>Буревестник-1</t>
  </si>
  <si>
    <t>III</t>
  </si>
  <si>
    <t>Iю</t>
  </si>
  <si>
    <t>Спартак-2</t>
  </si>
  <si>
    <t>Бабушкино-2</t>
  </si>
  <si>
    <t>СШ №101 "Тушино"</t>
  </si>
  <si>
    <t>СШОР №1</t>
  </si>
  <si>
    <t>СШОР №43-л</t>
  </si>
  <si>
    <t>СШОР №49 "Тринта"</t>
  </si>
  <si>
    <t>+00:02,1</t>
  </si>
  <si>
    <t>СШОР №43-1</t>
  </si>
  <si>
    <t>СШОР 111-1</t>
  </si>
  <si>
    <t>СШОР №43-2</t>
  </si>
  <si>
    <t>СШ № 93 "На Можайке"</t>
  </si>
  <si>
    <t>Буревестник-2</t>
  </si>
  <si>
    <t>IIю</t>
  </si>
  <si>
    <t>СШОР №49 "Тринта"-2</t>
  </si>
  <si>
    <t>+01:10,3</t>
  </si>
  <si>
    <t>СШ №102</t>
  </si>
  <si>
    <t>СШОР 111-2</t>
  </si>
  <si>
    <t>Трудовые резервы</t>
  </si>
  <si>
    <t>+01:44,4</t>
  </si>
  <si>
    <t>+01:56,8</t>
  </si>
  <si>
    <t>+02:00,7</t>
  </si>
  <si>
    <t>СШОР 111-л</t>
  </si>
  <si>
    <t>МГФСО</t>
  </si>
  <si>
    <t>Спартак-л</t>
  </si>
  <si>
    <t>IIIю</t>
  </si>
  <si>
    <t>СШ №102-л</t>
  </si>
  <si>
    <t>СШ №101 "Тушино"-л</t>
  </si>
  <si>
    <t>+02:47,1</t>
  </si>
  <si>
    <t>+03:01,7</t>
  </si>
  <si>
    <t>+03:23,1</t>
  </si>
  <si>
    <t>+03:57,4</t>
  </si>
  <si>
    <t>+04:13,0</t>
  </si>
  <si>
    <t>+04:26,6</t>
  </si>
  <si>
    <t>Ю мл.</t>
  </si>
  <si>
    <t>, 3.000 м</t>
  </si>
  <si>
    <t>№п/п</t>
  </si>
  <si>
    <t>Коллектив</t>
  </si>
  <si>
    <t>Квал</t>
  </si>
  <si>
    <t>Номер</t>
  </si>
  <si>
    <t>ГР</t>
  </si>
  <si>
    <t>Отставан</t>
  </si>
  <si>
    <t>Место Прим</t>
  </si>
  <si>
    <t>Семенютин Никита</t>
  </si>
  <si>
    <t>ГБУ "ЦСП" Луч</t>
  </si>
  <si>
    <t>Седов Максим</t>
  </si>
  <si>
    <t>Хромов Дмитрий</t>
  </si>
  <si>
    <t>+00:19,0</t>
  </si>
  <si>
    <t>Абрамов Сергей</t>
  </si>
  <si>
    <t>+00:21,5</t>
  </si>
  <si>
    <t>Меглицкий Георгий</t>
  </si>
  <si>
    <t>+00:24,0</t>
  </si>
  <si>
    <t>Мещеряков Кирилл</t>
  </si>
  <si>
    <t>+00:33,4</t>
  </si>
  <si>
    <t>Сидельиков Платон</t>
  </si>
  <si>
    <t>+00:34,2</t>
  </si>
  <si>
    <t>Валуев Михаил</t>
  </si>
  <si>
    <t>+00:38,8</t>
  </si>
  <si>
    <t>Королев Сергей</t>
  </si>
  <si>
    <t>+00:40,4</t>
  </si>
  <si>
    <t>Таскин Матвей</t>
  </si>
  <si>
    <t>+00:41,8</t>
  </si>
  <si>
    <t>Алексеев Олег</t>
  </si>
  <si>
    <t>+00:45,7</t>
  </si>
  <si>
    <t>Денисов Максим</t>
  </si>
  <si>
    <t>+00:46,6</t>
  </si>
  <si>
    <t>Левинский Максим</t>
  </si>
  <si>
    <t>+00:48,2</t>
  </si>
  <si>
    <t>Тюриков Евгений</t>
  </si>
  <si>
    <t>+00:54,9</t>
  </si>
  <si>
    <t>Королев Михаил</t>
  </si>
  <si>
    <t>+01:07,2</t>
  </si>
  <si>
    <t>Мереакре Богдан</t>
  </si>
  <si>
    <t>Шмонин Максим</t>
  </si>
  <si>
    <t>+01:09,6</t>
  </si>
  <si>
    <t>Кордубайло Михаил</t>
  </si>
  <si>
    <t>Рыбников Иван</t>
  </si>
  <si>
    <t>+01:19,2</t>
  </si>
  <si>
    <t>Старовойтов Егор</t>
  </si>
  <si>
    <t>+01:19,8</t>
  </si>
  <si>
    <t>Сляднев Борис</t>
  </si>
  <si>
    <t>+01:20,6</t>
  </si>
  <si>
    <t>Пашенков Георгий</t>
  </si>
  <si>
    <t>+01:22,5</t>
  </si>
  <si>
    <t>Попов Иван</t>
  </si>
  <si>
    <t>+01:24,6</t>
  </si>
  <si>
    <t>Городничев Роман</t>
  </si>
  <si>
    <t>+01:26,3</t>
  </si>
  <si>
    <t>Барашев Павел</t>
  </si>
  <si>
    <t>+01:26,5</t>
  </si>
  <si>
    <t>Крутиков Андрей</t>
  </si>
  <si>
    <t>+01:27,3</t>
  </si>
  <si>
    <t>Докторов Владимир</t>
  </si>
  <si>
    <t>Аникеев Владислав</t>
  </si>
  <si>
    <t>+01:30,5</t>
  </si>
  <si>
    <t>Морозов Василий</t>
  </si>
  <si>
    <t>+01:34,1</t>
  </si>
  <si>
    <t>Сычев Александр</t>
  </si>
  <si>
    <t>+01:35,5</t>
  </si>
  <si>
    <t>Прокопов Юрий</t>
  </si>
  <si>
    <t>+01:36,2</t>
  </si>
  <si>
    <t>Пасхин Александр</t>
  </si>
  <si>
    <t>+01:39,6</t>
  </si>
  <si>
    <t>Баграмов Михаил</t>
  </si>
  <si>
    <t>+01:40,6</t>
  </si>
  <si>
    <t>Леванов Александр</t>
  </si>
  <si>
    <t>+01:41,6</t>
  </si>
  <si>
    <t>Савкин Евгений</t>
  </si>
  <si>
    <t>+01:42,3</t>
  </si>
  <si>
    <t>Исхаков Артур</t>
  </si>
  <si>
    <t>Щепотьев Никита</t>
  </si>
  <si>
    <t>+01:45,2</t>
  </si>
  <si>
    <t>Краснюк Руслан</t>
  </si>
  <si>
    <t>+01:49,4</t>
  </si>
  <si>
    <t>Золкин Павел</t>
  </si>
  <si>
    <t>+01:50,0</t>
  </si>
  <si>
    <t>Гаджиев Эмин</t>
  </si>
  <si>
    <t>+01:50,3</t>
  </si>
  <si>
    <t>Попов Максим</t>
  </si>
  <si>
    <t>+01:52,0</t>
  </si>
  <si>
    <t>Мачихин Иван</t>
  </si>
  <si>
    <t>+01:52,5</t>
  </si>
  <si>
    <t>Кобзарь Евгений</t>
  </si>
  <si>
    <t>+01:53,3</t>
  </si>
  <si>
    <t>Золкин Иван</t>
  </si>
  <si>
    <t>+01:54,8</t>
  </si>
  <si>
    <t>Соколов Александр</t>
  </si>
  <si>
    <t>+01:55,0</t>
  </si>
  <si>
    <t>Зайцев Степан</t>
  </si>
  <si>
    <t>Буслов Максим</t>
  </si>
  <si>
    <t>Занин Глеб</t>
  </si>
  <si>
    <t>+02:06,1</t>
  </si>
  <si>
    <t>Иванов Павел</t>
  </si>
  <si>
    <t>+02:06,6</t>
  </si>
  <si>
    <t>Рульков Глеб</t>
  </si>
  <si>
    <t>+02:07,4</t>
  </si>
  <si>
    <t>Красниковский Руслан</t>
  </si>
  <si>
    <t>+02:07,6</t>
  </si>
  <si>
    <t>Грачев Илья</t>
  </si>
  <si>
    <t>+02:08,1</t>
  </si>
  <si>
    <t>Алексеенков Артем</t>
  </si>
  <si>
    <t>+02:11,7</t>
  </si>
  <si>
    <t>Дрогайцев Максим</t>
  </si>
  <si>
    <t>+02:11,8</t>
  </si>
  <si>
    <t>Жданов Елисей</t>
  </si>
  <si>
    <t>+02:14,1</t>
  </si>
  <si>
    <t>Степанов Костя</t>
  </si>
  <si>
    <t>+02:15,5</t>
  </si>
  <si>
    <t>Овчинников Евгений</t>
  </si>
  <si>
    <t>+02:18,0</t>
  </si>
  <si>
    <t>Березин Павел</t>
  </si>
  <si>
    <t>+02:18,4</t>
  </si>
  <si>
    <t>Соколов Роман</t>
  </si>
  <si>
    <t>+02:20,7</t>
  </si>
  <si>
    <t>Рочев Владимир</t>
  </si>
  <si>
    <t>+02:20,8</t>
  </si>
  <si>
    <t>Гукежев Эльдар</t>
  </si>
  <si>
    <t>+02:21,3</t>
  </si>
  <si>
    <t>Головлев Кирилл</t>
  </si>
  <si>
    <t>+02:21,5</t>
  </si>
  <si>
    <t>Меньшиков Руслан</t>
  </si>
  <si>
    <t>+02:23,1</t>
  </si>
  <si>
    <t>Катышев Павел</t>
  </si>
  <si>
    <t>+02:24,3</t>
  </si>
  <si>
    <t>Герасимов Максим</t>
  </si>
  <si>
    <t>+02:25,8</t>
  </si>
  <si>
    <t>Пресняков Максим</t>
  </si>
  <si>
    <t>+02:26,0</t>
  </si>
  <si>
    <t>Атауллин Камиль</t>
  </si>
  <si>
    <t>+02:26,1</t>
  </si>
  <si>
    <t>Булах Георгий</t>
  </si>
  <si>
    <t>+02:26,2</t>
  </si>
  <si>
    <t>Боков Анатолий</t>
  </si>
  <si>
    <t>+02:31,4</t>
  </si>
  <si>
    <t>Озарейчук Александр</t>
  </si>
  <si>
    <t>+02:38,0</t>
  </si>
  <si>
    <t>Фотчин Алексей</t>
  </si>
  <si>
    <t>+02:42,0</t>
  </si>
  <si>
    <t>Шаталов Денис</t>
  </si>
  <si>
    <t>+02:42,7</t>
  </si>
  <si>
    <t>Васильев Антон</t>
  </si>
  <si>
    <t>+02:43,6</t>
  </si>
  <si>
    <t>Чернобай Иван</t>
  </si>
  <si>
    <t>+02:45,2</t>
  </si>
  <si>
    <t>Лебединский Иван</t>
  </si>
  <si>
    <t>Хамзин Эльнур</t>
  </si>
  <si>
    <t>+02:47,5</t>
  </si>
  <si>
    <t>Сладков Даниил</t>
  </si>
  <si>
    <t>+02:49,2</t>
  </si>
  <si>
    <t>Панфилов Дмитрий</t>
  </si>
  <si>
    <t>+02:49,3</t>
  </si>
  <si>
    <t>Щербинкин Николай</t>
  </si>
  <si>
    <t>Кернасюк Виталий</t>
  </si>
  <si>
    <t>+02:50,1</t>
  </si>
  <si>
    <t>Мохов Павел</t>
  </si>
  <si>
    <t>+02:52,1</t>
  </si>
  <si>
    <t>Куликов Григорий</t>
  </si>
  <si>
    <t>+02:53,5</t>
  </si>
  <si>
    <t>Гаврилов Макар</t>
  </si>
  <si>
    <t>+02:53,8</t>
  </si>
  <si>
    <t>Хлыстов Глеб</t>
  </si>
  <si>
    <t>+02:55,7</t>
  </si>
  <si>
    <t>Зайцев Алексей</t>
  </si>
  <si>
    <t>+02:56,8</t>
  </si>
  <si>
    <t>Шилин Артем</t>
  </si>
  <si>
    <t>+02:58,0</t>
  </si>
  <si>
    <t>Чирков Валерий</t>
  </si>
  <si>
    <t>+02:58,1</t>
  </si>
  <si>
    <t>Калашников Александр</t>
  </si>
  <si>
    <t>Федоров Павел</t>
  </si>
  <si>
    <t>+03:04,3</t>
  </si>
  <si>
    <t>Иконников Никита</t>
  </si>
  <si>
    <t>+03:04,8</t>
  </si>
  <si>
    <t>Саберов Глеб</t>
  </si>
  <si>
    <t>+03:05,4</t>
  </si>
  <si>
    <t>Юрченко Никита</t>
  </si>
  <si>
    <t>+03:07,0</t>
  </si>
  <si>
    <t>Яценко Руслан</t>
  </si>
  <si>
    <t>+03:07,5</t>
  </si>
  <si>
    <t>Денисов Андрей</t>
  </si>
  <si>
    <t>+03:08,1</t>
  </si>
  <si>
    <t>Благов Артем</t>
  </si>
  <si>
    <t>+03:09,1</t>
  </si>
  <si>
    <t>Светлицкий Александр</t>
  </si>
  <si>
    <t>+03:09,3</t>
  </si>
  <si>
    <t>Дуденин Родион</t>
  </si>
  <si>
    <t>+03:09,8</t>
  </si>
  <si>
    <t>Швырев Иван</t>
  </si>
  <si>
    <t>+03:10,1</t>
  </si>
  <si>
    <t>Коорт Ян</t>
  </si>
  <si>
    <t>+03:11,4</t>
  </si>
  <si>
    <t>Хлопянов Тимофей</t>
  </si>
  <si>
    <t>+03:16,0</t>
  </si>
  <si>
    <t>Петров Иван</t>
  </si>
  <si>
    <t>+03:18,3</t>
  </si>
  <si>
    <t>Головин Виталий</t>
  </si>
  <si>
    <t>+03:21,0</t>
  </si>
  <si>
    <t>Потемкин Алексей</t>
  </si>
  <si>
    <t>+03:22,3</t>
  </si>
  <si>
    <t>Ничников Василий</t>
  </si>
  <si>
    <t>+03:22,6</t>
  </si>
  <si>
    <t>Еримилин Олег</t>
  </si>
  <si>
    <t>Непомнящих Павел</t>
  </si>
  <si>
    <t>+03:25,8</t>
  </si>
  <si>
    <t>Глазков Егор</t>
  </si>
  <si>
    <t>+03:27,7</t>
  </si>
  <si>
    <t>Гунин Филипп</t>
  </si>
  <si>
    <t>+03:30,6</t>
  </si>
  <si>
    <t>Горбунов Михаил</t>
  </si>
  <si>
    <t>+03:31,4</t>
  </si>
  <si>
    <t>Рычагов Дмитрий</t>
  </si>
  <si>
    <t>+03:34,9</t>
  </si>
  <si>
    <t>Ильченко Даниил</t>
  </si>
  <si>
    <t>+03:35,4</t>
  </si>
  <si>
    <t>Мараховец Павел</t>
  </si>
  <si>
    <t>+03:37,0</t>
  </si>
  <si>
    <t>Гинц Евгений</t>
  </si>
  <si>
    <t>+03:38,2</t>
  </si>
  <si>
    <t>Макрушин Дмитрий</t>
  </si>
  <si>
    <t>+03:38,7</t>
  </si>
  <si>
    <t>Галчихин Егор</t>
  </si>
  <si>
    <t>+03:40,8</t>
  </si>
  <si>
    <t>Жариков Федор</t>
  </si>
  <si>
    <t>+03:42,8</t>
  </si>
  <si>
    <t>Пяткин Владимир</t>
  </si>
  <si>
    <t>+03:44,5</t>
  </si>
  <si>
    <t>Прокофьев Павел</t>
  </si>
  <si>
    <t>+03:45,6</t>
  </si>
  <si>
    <t>Соколов Алексей</t>
  </si>
  <si>
    <t>Клименко Игорь</t>
  </si>
  <si>
    <t>+03:45,9</t>
  </si>
  <si>
    <t>Сальников Дмитрий</t>
  </si>
  <si>
    <t>+03:46,6</t>
  </si>
  <si>
    <t>Монахов Максим</t>
  </si>
  <si>
    <t>+03:47,3</t>
  </si>
  <si>
    <t>Ефимов Николай</t>
  </si>
  <si>
    <t>+03:48,0</t>
  </si>
  <si>
    <t>Поляков Иван</t>
  </si>
  <si>
    <t>+03:48,3</t>
  </si>
  <si>
    <t>Коновалов Михаил</t>
  </si>
  <si>
    <t>+03:48,6</t>
  </si>
  <si>
    <t>Хромых Артур</t>
  </si>
  <si>
    <t>+03:54,8</t>
  </si>
  <si>
    <t>Расторгуев Артем</t>
  </si>
  <si>
    <t>+03:56,5</t>
  </si>
  <si>
    <t>Алабужев Матвей</t>
  </si>
  <si>
    <t>Самбо-70-л</t>
  </si>
  <si>
    <t>+03:57,0</t>
  </si>
  <si>
    <t>Баранцев Виталий</t>
  </si>
  <si>
    <t>+03:57,1</t>
  </si>
  <si>
    <t>Балыков Павел</t>
  </si>
  <si>
    <t>Мершин Иван</t>
  </si>
  <si>
    <t>Гальцов Данила</t>
  </si>
  <si>
    <t>+03:58,1</t>
  </si>
  <si>
    <t>Баглай Михаил</t>
  </si>
  <si>
    <t>+03:58,2</t>
  </si>
  <si>
    <t>Шутов Иван</t>
  </si>
  <si>
    <t>+03:59,5</t>
  </si>
  <si>
    <t>Дубинский Григорий</t>
  </si>
  <si>
    <t>+04:00,4</t>
  </si>
  <si>
    <t>Рубцов Сергей</t>
  </si>
  <si>
    <t>+04:00,5</t>
  </si>
  <si>
    <t>Рычков Роман</t>
  </si>
  <si>
    <t>+04:00,7</t>
  </si>
  <si>
    <t>Матвеев Максим</t>
  </si>
  <si>
    <t>+04:00,9</t>
  </si>
  <si>
    <t>Шкапенков Дмитрий</t>
  </si>
  <si>
    <t>+04:01,4</t>
  </si>
  <si>
    <t>Афанасьев Алексей</t>
  </si>
  <si>
    <t>+04:02,7</t>
  </si>
  <si>
    <t>Маликов Сергей</t>
  </si>
  <si>
    <t>+04:03,0</t>
  </si>
  <si>
    <t>Никулин Денис</t>
  </si>
  <si>
    <t>+04:04,4</t>
  </si>
  <si>
    <t>Судейкин Александр</t>
  </si>
  <si>
    <t>+04:06,0</t>
  </si>
  <si>
    <t>Рогачков Артем</t>
  </si>
  <si>
    <t>+04:06,1</t>
  </si>
  <si>
    <t>Савичев Иван</t>
  </si>
  <si>
    <t>+04:06,3</t>
  </si>
  <si>
    <t>Чернобаевский Матвей</t>
  </si>
  <si>
    <t>+04:06,8</t>
  </si>
  <si>
    <t>Мещерский Николай</t>
  </si>
  <si>
    <t>+04:09,8</t>
  </si>
  <si>
    <t>Киреев Сергей</t>
  </si>
  <si>
    <t>+04:11,1</t>
  </si>
  <si>
    <t>Казусев Степан</t>
  </si>
  <si>
    <t>+04:12,3</t>
  </si>
  <si>
    <t>Гречихин Илья</t>
  </si>
  <si>
    <t>Долин Александр</t>
  </si>
  <si>
    <t>ГБУ "ЦСП"-л</t>
  </si>
  <si>
    <t>+04:17,4</t>
  </si>
  <si>
    <t>Скребов Александр</t>
  </si>
  <si>
    <t>+04:21,3</t>
  </si>
  <si>
    <t>Губенков Максим</t>
  </si>
  <si>
    <t>+04:21,6</t>
  </si>
  <si>
    <t>Грищенко Ярослав</t>
  </si>
  <si>
    <t>+04:25,0</t>
  </si>
  <si>
    <t>Арзамазов Никита</t>
  </si>
  <si>
    <t>+04:25,6</t>
  </si>
  <si>
    <t>Поляков Виктор</t>
  </si>
  <si>
    <t>Буренков Михаил</t>
  </si>
  <si>
    <t>+04:28,6</t>
  </si>
  <si>
    <t>Феничев Алексей</t>
  </si>
  <si>
    <t>+04:29,3</t>
  </si>
  <si>
    <t>Смирнов Даниил</t>
  </si>
  <si>
    <t>+04:30,7</t>
  </si>
  <si>
    <t>Хоциев Степан</t>
  </si>
  <si>
    <t>+04:31,1</t>
  </si>
  <si>
    <t>Таджибаев Жусуп</t>
  </si>
  <si>
    <t>+04:32,4</t>
  </si>
  <si>
    <t>Буслаев Сергей</t>
  </si>
  <si>
    <t>+04:32,5</t>
  </si>
  <si>
    <t>Бутюгин Николай</t>
  </si>
  <si>
    <t>+04:35,7</t>
  </si>
  <si>
    <t>Марилов Александр</t>
  </si>
  <si>
    <t>+04:40,7</t>
  </si>
  <si>
    <t>Карпов Анатолий</t>
  </si>
  <si>
    <t>+04:41,1</t>
  </si>
  <si>
    <t>Миняйло Артем</t>
  </si>
  <si>
    <t>+04:41,6</t>
  </si>
  <si>
    <t>Анупыльд Дмитрий</t>
  </si>
  <si>
    <t>+04:41,7</t>
  </si>
  <si>
    <t>Антончик Арсений</t>
  </si>
  <si>
    <t>+04:43,6</t>
  </si>
  <si>
    <t>Будашкин Михаил</t>
  </si>
  <si>
    <t>+04:48,3</t>
  </si>
  <si>
    <t>Смирнов Денис</t>
  </si>
  <si>
    <t>+04:52,1</t>
  </si>
  <si>
    <t>Алешин Дмитрий</t>
  </si>
  <si>
    <t>+04:56,5</t>
  </si>
  <si>
    <t>Голиков Денис</t>
  </si>
  <si>
    <t>+04:57,0</t>
  </si>
  <si>
    <t>Будашкин Евгений</t>
  </si>
  <si>
    <t>+04:59,6</t>
  </si>
  <si>
    <t>Горбатенков Владислав</t>
  </si>
  <si>
    <t>+05:01,8</t>
  </si>
  <si>
    <t>Митрошин Макар</t>
  </si>
  <si>
    <t>+05:02,3</t>
  </si>
  <si>
    <t>Корнилов Виталий</t>
  </si>
  <si>
    <t>+05:05,7</t>
  </si>
  <si>
    <t>Хропов Иван</t>
  </si>
  <si>
    <t>+05:15,2</t>
  </si>
  <si>
    <t>Пашин Михаил</t>
  </si>
  <si>
    <t>+05:19,6</t>
  </si>
  <si>
    <t>Хлестаков Владимир</t>
  </si>
  <si>
    <t>+05:30,0</t>
  </si>
  <si>
    <t>Козлов Игорь</t>
  </si>
  <si>
    <t>+05:31,2</t>
  </si>
  <si>
    <t>Бошляков Григорий</t>
  </si>
  <si>
    <t>+05:31,3</t>
  </si>
  <si>
    <t>Калинин Иван</t>
  </si>
  <si>
    <t>+05:32,8</t>
  </si>
  <si>
    <t>Ковалев Александр</t>
  </si>
  <si>
    <t>+05:33,3</t>
  </si>
  <si>
    <t>Милеев Максим</t>
  </si>
  <si>
    <t>+05:38,4</t>
  </si>
  <si>
    <t>Артемчук Максим</t>
  </si>
  <si>
    <t>+05:38,6</t>
  </si>
  <si>
    <t>Сидоров Валентин</t>
  </si>
  <si>
    <t>+05:43,4</t>
  </si>
  <si>
    <t>Матвейчев Тимофей</t>
  </si>
  <si>
    <t>+05:53,0</t>
  </si>
  <si>
    <t>Котлов Константин</t>
  </si>
  <si>
    <t>+05:53,6</t>
  </si>
  <si>
    <t>Ермаков Александр</t>
  </si>
  <si>
    <t>+05:58,6</t>
  </si>
  <si>
    <t>Хамдан Адель</t>
  </si>
  <si>
    <t>+06:01,4</t>
  </si>
  <si>
    <t>Ерилов Николай</t>
  </si>
  <si>
    <t>+06:04,4</t>
  </si>
  <si>
    <t>Еремин Иван</t>
  </si>
  <si>
    <t>+06:08,6</t>
  </si>
  <si>
    <t>Исаченко Максим</t>
  </si>
  <si>
    <t>+06:13,8</t>
  </si>
  <si>
    <t>Рассолов Алексей</t>
  </si>
  <si>
    <t>+06:15,7</t>
  </si>
  <si>
    <t>Сиканов Максим</t>
  </si>
  <si>
    <t>+06:32,0</t>
  </si>
  <si>
    <t>Стенин Иван</t>
  </si>
  <si>
    <t>+06:43,8</t>
  </si>
  <si>
    <t>Башмачников Владислав</t>
  </si>
  <si>
    <t>+07:15,3</t>
  </si>
  <si>
    <t>Комаров Фёдор</t>
  </si>
  <si>
    <t>+07:27,8</t>
  </si>
  <si>
    <t>Архипцев Степан</t>
  </si>
  <si>
    <t>+08:20,3</t>
  </si>
  <si>
    <t>Тисов Пётр</t>
  </si>
  <si>
    <t>+08:26,7</t>
  </si>
  <si>
    <t>Тришкин Максим</t>
  </si>
  <si>
    <t>+08:53,3</t>
  </si>
  <si>
    <t>Сельдемиров Арсений</t>
  </si>
  <si>
    <t>+10:46,8</t>
  </si>
  <si>
    <t>Никитин Семён</t>
  </si>
  <si>
    <t>,</t>
  </si>
  <si>
    <t>Кирьянов Филипп</t>
  </si>
  <si>
    <t>Борисоглебский Никита</t>
  </si>
  <si>
    <t>Кузнецов Андрей</t>
  </si>
  <si>
    <t>Соловьев Егор</t>
  </si>
  <si>
    <t>Аймалетдинов Марат</t>
  </si>
  <si>
    <t>Виноградов Михаил</t>
  </si>
  <si>
    <t>Шарипов Марат</t>
  </si>
  <si>
    <t>Кузовкин Савелий</t>
  </si>
  <si>
    <t>Чернышев Дмитрий</t>
  </si>
  <si>
    <t>Ершов Савелий</t>
  </si>
  <si>
    <t>Жабоедов Денис</t>
  </si>
  <si>
    <t>Артамонов Иван</t>
  </si>
  <si>
    <t>Костерин Александр</t>
  </si>
  <si>
    <t>Корючев Степан</t>
  </si>
  <si>
    <t>Гаврилов Павел</t>
  </si>
  <si>
    <t>.</t>
  </si>
  <si>
    <t>Четырин Борис</t>
  </si>
  <si>
    <t>Голев  Олег</t>
  </si>
  <si>
    <t>Мазыкин Никита</t>
  </si>
  <si>
    <t>Елисеенко Алексей</t>
  </si>
  <si>
    <t>Добагов Али</t>
  </si>
  <si>
    <t>ЗАбиян Михаил</t>
  </si>
  <si>
    <t>Тимошенко Матвей</t>
  </si>
  <si>
    <t>Улькин Артем</t>
  </si>
  <si>
    <t>Рогожкин Артем</t>
  </si>
  <si>
    <t>Усов Михаил</t>
  </si>
  <si>
    <t>Марков Иван</t>
  </si>
  <si>
    <t>Панферов Илья</t>
  </si>
  <si>
    <t>Пронин Алексей</t>
  </si>
  <si>
    <t>Огнев Артем</t>
  </si>
  <si>
    <t>Кимаковский Валентин</t>
  </si>
  <si>
    <t>ГБОУ МОК "Кузьминки"</t>
  </si>
  <si>
    <t>Паркулевич Ярослав</t>
  </si>
  <si>
    <t>СШОР "Трудовые резервы"</t>
  </si>
  <si>
    <t>Блогов Владимир</t>
  </si>
  <si>
    <t>Ёлка-Луч, Москва</t>
  </si>
  <si>
    <t>Руднев Арсений</t>
  </si>
  <si>
    <t>Москва, лично</t>
  </si>
  <si>
    <t>Пифтанким Кирилл</t>
  </si>
  <si>
    <t>Грачук Григорий</t>
  </si>
  <si>
    <t>Воскресенск</t>
  </si>
  <si>
    <t>Пучков Максим</t>
  </si>
  <si>
    <t>лично</t>
  </si>
  <si>
    <t>Мелихов Петр</t>
  </si>
  <si>
    <t>СШОР 111-ФОК Лотос</t>
  </si>
  <si>
    <t>Орлов Ярослав</t>
  </si>
  <si>
    <t>ДЮСШ Краснознаменск</t>
  </si>
  <si>
    <t>Семушин Максим</t>
  </si>
  <si>
    <t>ДЮСШ г. Химки</t>
  </si>
  <si>
    <t>Ганькин Кирилл</t>
  </si>
  <si>
    <t>Малахов Михаил</t>
  </si>
  <si>
    <t>Самбо 70</t>
  </si>
  <si>
    <t>Зайцев Егор</t>
  </si>
  <si>
    <t>СШ №93 на Можайке</t>
  </si>
  <si>
    <t>Марков Владислав</t>
  </si>
  <si>
    <t>Спирин Павел</t>
  </si>
  <si>
    <t>Сурайкин Демьян</t>
  </si>
  <si>
    <t>Гребенщиков Иван</t>
  </si>
  <si>
    <t>КСДЮСШОР Зоркий</t>
  </si>
  <si>
    <t>Чупахин Иван</t>
  </si>
  <si>
    <t>С/К Лунёво, МГФСО</t>
  </si>
  <si>
    <t>Ганков Артём</t>
  </si>
  <si>
    <t>ЮМ Спартак</t>
  </si>
  <si>
    <t>Легков Петр</t>
  </si>
  <si>
    <t>СДЮШОР 43</t>
  </si>
  <si>
    <t>Карамнов Никита</t>
  </si>
  <si>
    <t>Юный лыжник</t>
  </si>
  <si>
    <t>Новоселов Денис</t>
  </si>
  <si>
    <t>Гаврилов Лев</t>
  </si>
  <si>
    <t>ДЮСШ Кольчугино</t>
  </si>
  <si>
    <t>Забродин Кирилл</t>
  </si>
  <si>
    <t>ЛК Костерово</t>
  </si>
  <si>
    <t>Шапкин Евгений</t>
  </si>
  <si>
    <t>Носов Евгений</t>
  </si>
  <si>
    <t>Трофименко Никита</t>
  </si>
  <si>
    <t>Сонин Михаил</t>
  </si>
  <si>
    <t>Киржач</t>
  </si>
  <si>
    <t>Дельцов Александр</t>
  </si>
  <si>
    <t>Гончарук Денис</t>
  </si>
  <si>
    <t>ДЮСШ Лидер</t>
  </si>
  <si>
    <t>Васильев Георгий</t>
  </si>
  <si>
    <t>Федорченко Федор</t>
  </si>
  <si>
    <t>СЛК Ёлка</t>
  </si>
  <si>
    <t>Назаров Георгий</t>
  </si>
  <si>
    <t>ЮНОШИ 2006 Г.Р. И МЛАДШЕ</t>
  </si>
  <si>
    <t>800 М</t>
  </si>
  <si>
    <t>Артамонова И.А.</t>
  </si>
  <si>
    <t>Глодан Т.Н.</t>
  </si>
  <si>
    <t xml:space="preserve">ОТКРЫТИЕ МОСКОВСКОГО ФЕСТИВАЛЯ ЛЫЖЕРОЛЛЕРНЫХ ДИСЦИПЛИН </t>
  </si>
  <si>
    <t>ОТКРЫТОЕ ПЕРВЕНСТВО ВАО Г. МОСКВЫ ПО ЛЫЖЕРОЛЛЕРАМ</t>
  </si>
  <si>
    <t>Москва, ПКиО "Измайловский", ВАО</t>
  </si>
  <si>
    <t>14 апреля 2016 года</t>
  </si>
  <si>
    <t>ДЕВОЧКИ 2006 Г.Р. И МЛАДШЕ</t>
  </si>
  <si>
    <t>Котова Дарья</t>
  </si>
  <si>
    <t>Котова Елизавтеа</t>
  </si>
  <si>
    <t>Синицын Валерий</t>
  </si>
  <si>
    <t>Ходжич Амела</t>
  </si>
  <si>
    <t>Капралова Анна</t>
  </si>
  <si>
    <t>Кравченко Таисия</t>
  </si>
  <si>
    <t>Маевская Софья</t>
  </si>
  <si>
    <t>Мозголова Анна</t>
  </si>
  <si>
    <t>Шабатько Дарья</t>
  </si>
  <si>
    <t>Турланова Мария</t>
  </si>
  <si>
    <t>Тихонова Екатерина</t>
  </si>
  <si>
    <t>Савинкина Алина</t>
  </si>
  <si>
    <t>Ларионова Елизавета</t>
  </si>
  <si>
    <t>Крюк Алёна</t>
  </si>
  <si>
    <t>Баскакова Яна</t>
  </si>
  <si>
    <t>Семенова Дарья</t>
  </si>
  <si>
    <t>Абдуллаева Алина</t>
  </si>
  <si>
    <t>Новгородцева Дарья</t>
  </si>
  <si>
    <t>Тарасовская Мария</t>
  </si>
  <si>
    <t>Широкова Александра</t>
  </si>
  <si>
    <t>СДЮСШОР Люберцы</t>
  </si>
  <si>
    <t>Богославская Софья</t>
  </si>
  <si>
    <t>ЛК А.Легкова</t>
  </si>
  <si>
    <t>Малышева Ксения</t>
  </si>
  <si>
    <t>Котова Мария</t>
  </si>
  <si>
    <t>Легкова Василиса</t>
  </si>
  <si>
    <t>ЮНОШИ 2004-2005 Г.Р.</t>
  </si>
  <si>
    <t>Зимин Даниил</t>
  </si>
  <si>
    <t>Иванцов Дмитрий</t>
  </si>
  <si>
    <t>Тринта-Лунево</t>
  </si>
  <si>
    <t>Вершинин Антон</t>
  </si>
  <si>
    <t>Долгов Денис</t>
  </si>
  <si>
    <t>Щелухин Егор</t>
  </si>
  <si>
    <t>Осипов Павел</t>
  </si>
  <si>
    <t>Калина Милан</t>
  </si>
  <si>
    <t>Чистяков Никита</t>
  </si>
  <si>
    <t>Абызов Георгий</t>
  </si>
  <si>
    <t>Колосов Андрей</t>
  </si>
  <si>
    <t>Осокин Никита</t>
  </si>
  <si>
    <t>Шемяков Артем</t>
  </si>
  <si>
    <t>Иванов Олег</t>
  </si>
  <si>
    <t>Семенов Илья</t>
  </si>
  <si>
    <t>Синицын Александр</t>
  </si>
  <si>
    <t>Рыбин Артём</t>
  </si>
  <si>
    <t>Букреев Егор</t>
  </si>
  <si>
    <t>СШОР 81 Бабушкино</t>
  </si>
  <si>
    <t>Третьяков Никита</t>
  </si>
  <si>
    <t>Петрунин Максим</t>
  </si>
  <si>
    <t>Воронин Егор</t>
  </si>
  <si>
    <t>Мякишев Павел</t>
  </si>
  <si>
    <t>Субботин Данила</t>
  </si>
  <si>
    <t>Солдатов Дмитрий</t>
  </si>
  <si>
    <t>Паркулевич Александр</t>
  </si>
  <si>
    <t>Железнов Тимофей</t>
  </si>
  <si>
    <t>Забиян Михаил</t>
  </si>
  <si>
    <t>Стыров Сергей</t>
  </si>
  <si>
    <t>Шемяков Максим</t>
  </si>
  <si>
    <t>г.Ерогьевск</t>
  </si>
  <si>
    <t>Семячкин Матвей</t>
  </si>
  <si>
    <t>Гончаров Павел</t>
  </si>
  <si>
    <t>Бутрим Мираслав</t>
  </si>
  <si>
    <t>Рогов Роман</t>
  </si>
  <si>
    <t>Зейналов Натик</t>
  </si>
  <si>
    <t>Одинцово ЦСКА</t>
  </si>
  <si>
    <t>Батуев Арсений</t>
  </si>
  <si>
    <t>Васильев Виктор</t>
  </si>
  <si>
    <t>Кукушкин Никита</t>
  </si>
  <si>
    <t>Лейкин Даниил</t>
  </si>
  <si>
    <t>ЦСКА</t>
  </si>
  <si>
    <t>Извольский Константин</t>
  </si>
  <si>
    <t>Иванов Юрий</t>
  </si>
  <si>
    <t>Хамзин Ильнур</t>
  </si>
  <si>
    <t>Кольчуг-Спорт</t>
  </si>
  <si>
    <t>Чернышов Иван</t>
  </si>
  <si>
    <t>Мамичев Вячеслав</t>
  </si>
  <si>
    <t>Бабушкино</t>
  </si>
  <si>
    <t>Абраменко Аркадий</t>
  </si>
  <si>
    <t>Легков Александр</t>
  </si>
  <si>
    <t>ДЕВУШКИ 2004-2005 Г.Р.</t>
  </si>
  <si>
    <t>Галанова Анна</t>
  </si>
  <si>
    <t>Морозова Екатерина</t>
  </si>
  <si>
    <t>Ярова Эля</t>
  </si>
  <si>
    <t>Хвостова Софья</t>
  </si>
  <si>
    <t>Касаткина Анастасия</t>
  </si>
  <si>
    <t>Дорожкина Елизавета</t>
  </si>
  <si>
    <t>Лопатина Мария</t>
  </si>
  <si>
    <t>Гришанкова Диана</t>
  </si>
  <si>
    <t>Ремзина Мария</t>
  </si>
  <si>
    <t>Маркова Полина</t>
  </si>
  <si>
    <t>Кондрашкина Ксения</t>
  </si>
  <si>
    <t>Ильясевич Екатерина</t>
  </si>
  <si>
    <t>Бобкова Дарья</t>
  </si>
  <si>
    <t>Драчук Елизавета</t>
  </si>
  <si>
    <t>Мусина Виктория</t>
  </si>
  <si>
    <t>Кудинова Дарья</t>
  </si>
  <si>
    <t>ЮНОШИ 2002-2003 г.р.</t>
  </si>
  <si>
    <t>Красуленко Олег</t>
  </si>
  <si>
    <t>Мышляев Никита</t>
  </si>
  <si>
    <t>Купцов Всеволод</t>
  </si>
  <si>
    <t>Князюк Егор</t>
  </si>
  <si>
    <t>Гладский Данила</t>
  </si>
  <si>
    <t>Никитенко Георгий</t>
  </si>
  <si>
    <t>Крюк Павел</t>
  </si>
  <si>
    <t>СШОР 93</t>
  </si>
  <si>
    <t>Шабанов Дмитрий</t>
  </si>
  <si>
    <t>Головлёв Кирилл</t>
  </si>
  <si>
    <t>Иванов Илья</t>
  </si>
  <si>
    <t>Абраменко Иван</t>
  </si>
  <si>
    <t>Чех Евгений</t>
  </si>
  <si>
    <t>Шаталов Даниил</t>
  </si>
  <si>
    <t>Степанов Константин</t>
  </si>
  <si>
    <t>Красногорск, Зоркий</t>
  </si>
  <si>
    <t>Большаков Данила</t>
  </si>
  <si>
    <t>СШОР 111</t>
  </si>
  <si>
    <t>Сидельников Платон</t>
  </si>
  <si>
    <t>ДЕВУШКИ 2002-2003 г.р.</t>
  </si>
  <si>
    <t>Лично</t>
  </si>
  <si>
    <t>Ким Юлия</t>
  </si>
  <si>
    <t>Ермягина Анна</t>
  </si>
  <si>
    <t>Бологова Наталья</t>
  </si>
  <si>
    <t>Колташ Анастасия</t>
  </si>
  <si>
    <t>СДЮШОР 111 Зеленоград</t>
  </si>
  <si>
    <t>Кащеева Дарья</t>
  </si>
  <si>
    <t>Усачева Алена</t>
  </si>
  <si>
    <t>Минаева Ирина</t>
  </si>
  <si>
    <t>Шиловская ДЮСШ</t>
  </si>
  <si>
    <t>Карташова Юлия</t>
  </si>
  <si>
    <t>Ефремова Екатерина</t>
  </si>
  <si>
    <t>Люляева Мария</t>
  </si>
  <si>
    <t>Еремеева Ольга</t>
  </si>
  <si>
    <t>Захарова Екатерина</t>
  </si>
  <si>
    <t>Попова Екатерина</t>
  </si>
  <si>
    <t>Кащеева Виталина</t>
  </si>
  <si>
    <t>Барышникова Марина</t>
  </si>
  <si>
    <t>Бондарева Анастасия</t>
  </si>
  <si>
    <t>Лямина Мария</t>
  </si>
  <si>
    <t>ЮНОШИ 2000-2001 Г.Р.</t>
  </si>
  <si>
    <t>Рекушин Андрей</t>
  </si>
  <si>
    <t>Новожилов Ярослав</t>
  </si>
  <si>
    <t>Маслов Святослав</t>
  </si>
  <si>
    <t>Ананьев Евгений</t>
  </si>
  <si>
    <t>Бырка Максим</t>
  </si>
  <si>
    <t>Зобов Павел</t>
  </si>
  <si>
    <t>Кошелев Дмитрий</t>
  </si>
  <si>
    <t>Захаров Даниил</t>
  </si>
  <si>
    <t>Алмукеев Матвей</t>
  </si>
  <si>
    <t>Васенин Павел</t>
  </si>
  <si>
    <t>Лицей 138</t>
  </si>
  <si>
    <t>Сидоров Иван</t>
  </si>
  <si>
    <t>Смирнов Дмитрий</t>
  </si>
  <si>
    <t>Гулинский Кирилл</t>
  </si>
  <si>
    <t>Тихонов Евгений</t>
  </si>
  <si>
    <t>Балакирево</t>
  </si>
  <si>
    <t>Абубакиров Дмитрий</t>
  </si>
  <si>
    <t>Филиппов Михаил</t>
  </si>
  <si>
    <t>Симонов Ярослав</t>
  </si>
  <si>
    <t>Тушино 101</t>
  </si>
  <si>
    <t>Меркушов Иван</t>
  </si>
  <si>
    <t>Горбунов Дмитрий</t>
  </si>
  <si>
    <t>Малев Илья</t>
  </si>
  <si>
    <t>Климушкин Даниил</t>
  </si>
  <si>
    <t>Горелкин Ярослав</t>
  </si>
  <si>
    <t>Попков Даниил</t>
  </si>
  <si>
    <t>Касаткин Константин</t>
  </si>
  <si>
    <t>Сорокин Артём</t>
  </si>
  <si>
    <t>Ходжич Денис</t>
  </si>
  <si>
    <t>Швецов Кирилл</t>
  </si>
  <si>
    <t>Арифулин Булат</t>
  </si>
  <si>
    <t>Харитонов Иван</t>
  </si>
  <si>
    <t>Титов Даниил</t>
  </si>
  <si>
    <t>Душкин Илья</t>
  </si>
  <si>
    <t>Чистяков Илья</t>
  </si>
  <si>
    <t>Аборонов Иван</t>
  </si>
  <si>
    <t>Афросин Максим</t>
  </si>
  <si>
    <t>Кольтеров Сергей</t>
  </si>
  <si>
    <t>Хисамутдинов Данил</t>
  </si>
  <si>
    <t>Алиев Никита</t>
  </si>
  <si>
    <t>Харитонов Даниил</t>
  </si>
  <si>
    <t>Логинов Григорий</t>
  </si>
  <si>
    <t>Ковалёв Алексей</t>
  </si>
  <si>
    <t>Семенов Вадим</t>
  </si>
  <si>
    <t>СДЮШОР</t>
  </si>
  <si>
    <t>Карпов Виктор</t>
  </si>
  <si>
    <t>Михайлов Андрей</t>
  </si>
  <si>
    <t>ДЕВУШКИ 2000-2001 Г.Р.</t>
  </si>
  <si>
    <t>Снеткова Анна</t>
  </si>
  <si>
    <t>Васильева Алёна</t>
  </si>
  <si>
    <t>Блинова Анастасия</t>
  </si>
  <si>
    <t>Захарова Александра</t>
  </si>
  <si>
    <t>Ефремов</t>
  </si>
  <si>
    <t>Ермакова Екатерина</t>
  </si>
  <si>
    <t>Зверева Екатерина</t>
  </si>
  <si>
    <t>Иванова Юлия</t>
  </si>
  <si>
    <t>Былинко Арина</t>
  </si>
  <si>
    <t>Агафонова Ангелина</t>
  </si>
  <si>
    <t>Ломтева Анастасия</t>
  </si>
  <si>
    <t>Исайченкова Ксения</t>
  </si>
  <si>
    <t>Попова Мария</t>
  </si>
  <si>
    <t>ЮНОШИ 1998-1999 Г.Р.</t>
  </si>
  <si>
    <t>Хачатуров Роман</t>
  </si>
  <si>
    <t>Завражин Павел</t>
  </si>
  <si>
    <t>Калякин Сергей</t>
  </si>
  <si>
    <t>Смирнов Алексей</t>
  </si>
  <si>
    <t>Шадрин Максим</t>
  </si>
  <si>
    <t>Захаров Виталий</t>
  </si>
  <si>
    <t>СШОР-81</t>
  </si>
  <si>
    <t>Чернов Георгий</t>
  </si>
  <si>
    <t>Кабанов Даниил</t>
  </si>
  <si>
    <t>СК "ОЛИМП"</t>
  </si>
  <si>
    <t>Игнатьев Валерий</t>
  </si>
  <si>
    <t>Коротков Антон</t>
  </si>
  <si>
    <t>ЛК Наседкина</t>
  </si>
  <si>
    <t>Болотников Николай</t>
  </si>
  <si>
    <t>Чернов Арсений</t>
  </si>
  <si>
    <t>Мельников Александр</t>
  </si>
  <si>
    <t>ДЕВУШКИ 1998-1999 Г.Р.</t>
  </si>
  <si>
    <t>Богословская Юлия</t>
  </si>
  <si>
    <t>База "Лесная" Троицк</t>
  </si>
  <si>
    <t>Кристя Кристина</t>
  </si>
  <si>
    <t>Голубева Ольга</t>
  </si>
  <si>
    <t>Филиппова Ольга</t>
  </si>
  <si>
    <t>Тринта</t>
  </si>
  <si>
    <t>Лисицина Мария</t>
  </si>
  <si>
    <t>КМС</t>
  </si>
  <si>
    <t>Орехова Олеся</t>
  </si>
  <si>
    <t>Дельцова Екатерина</t>
  </si>
  <si>
    <t>Матис Юлия</t>
  </si>
  <si>
    <t>Елисеева Александра</t>
  </si>
  <si>
    <t>Савинова Мария</t>
  </si>
  <si>
    <t>ЮНИОРЫ 1996-1997 Г.Р.</t>
  </si>
  <si>
    <t>РГУФКСМиТ</t>
  </si>
  <si>
    <t>Круковский Никита</t>
  </si>
  <si>
    <t>Кузнецов Дмитрий</t>
  </si>
  <si>
    <t>Горшунов Максим</t>
  </si>
  <si>
    <t>Чумаков Никита</t>
  </si>
  <si>
    <t>Исайченков Иван</t>
  </si>
  <si>
    <t>Миронов Александр</t>
  </si>
  <si>
    <t>Дедков Михаил</t>
  </si>
  <si>
    <t>Косточка Алексей</t>
  </si>
  <si>
    <t>Чернов Александр</t>
  </si>
  <si>
    <t>ЮНИОРКИ 1996-1997 Г.Р.</t>
  </si>
  <si>
    <t>Борткевич Карина</t>
  </si>
  <si>
    <t>Данилова Алена</t>
  </si>
  <si>
    <t>Килякова Кристина</t>
  </si>
  <si>
    <t>Елисеева Полина</t>
  </si>
  <si>
    <t>Иванова Светлана</t>
  </si>
  <si>
    <t>ЛЦ Истина</t>
  </si>
  <si>
    <t>Худякова Полина</t>
  </si>
  <si>
    <t>Моторина Наталья</t>
  </si>
  <si>
    <t>МУЖЧИНЫ 1995-1976 Г.Р.</t>
  </si>
  <si>
    <t>ПИФКиС</t>
  </si>
  <si>
    <t>Ганушкин Антон</t>
  </si>
  <si>
    <t>Шведов Сергей</t>
  </si>
  <si>
    <t>МФТИ</t>
  </si>
  <si>
    <t>Буслаев Павел</t>
  </si>
  <si>
    <t>Поддубко Владимир</t>
  </si>
  <si>
    <t>Рязань</t>
  </si>
  <si>
    <t>Филин Эдуард</t>
  </si>
  <si>
    <t>Цыпленков Константин</t>
  </si>
  <si>
    <t>Лукьянов Михаил</t>
  </si>
  <si>
    <t>Rollerline</t>
  </si>
  <si>
    <t>Русаков Григорий</t>
  </si>
  <si>
    <t>Роллер.ру</t>
  </si>
  <si>
    <t>Милютин Игорь</t>
  </si>
  <si>
    <t>Поборцев Роман</t>
  </si>
  <si>
    <t>Уличная хоккейная ли</t>
  </si>
  <si>
    <t>Коростелкин Владимир</t>
  </si>
  <si>
    <t>Пидимов Андрей</t>
  </si>
  <si>
    <t>СК "Альфа-Битца"</t>
  </si>
  <si>
    <t>Никитенко Борис</t>
  </si>
  <si>
    <t>Анфилов Александр</t>
  </si>
  <si>
    <t>СДК Крылатское</t>
  </si>
  <si>
    <t>Мелешкин Сергей</t>
  </si>
  <si>
    <t>Динамо-19</t>
  </si>
  <si>
    <t>Аникин Василий</t>
  </si>
  <si>
    <t>МГУЛ</t>
  </si>
  <si>
    <t>Щелканов Александр</t>
  </si>
  <si>
    <t>Кручков Сергей</t>
  </si>
  <si>
    <t>Комогоров Владимир</t>
  </si>
  <si>
    <t>Ефремов Алексей</t>
  </si>
  <si>
    <t>МГТУ им. Баумана</t>
  </si>
  <si>
    <t>Терешин Алексей</t>
  </si>
  <si>
    <t>Веденеев Алексей</t>
  </si>
  <si>
    <t>Малков Николай</t>
  </si>
  <si>
    <t>Козлов Денис</t>
  </si>
  <si>
    <t>МС</t>
  </si>
  <si>
    <t>СДЮШОР 3</t>
  </si>
  <si>
    <t>Гиниятов Максим</t>
  </si>
  <si>
    <t>Старовойтов Степан</t>
  </si>
  <si>
    <t>Подольск</t>
  </si>
  <si>
    <t>Чугунов Иван</t>
  </si>
  <si>
    <t>Меликов Андрей</t>
  </si>
  <si>
    <t>ski76team</t>
  </si>
  <si>
    <t>Цепков Евгений</t>
  </si>
  <si>
    <t>Курлович Сергей</t>
  </si>
  <si>
    <t>SKI76TEAM</t>
  </si>
  <si>
    <t>Царев Сергей</t>
  </si>
  <si>
    <t>ABST</t>
  </si>
  <si>
    <t>Орехов Сергей</t>
  </si>
  <si>
    <t>МЧС России</t>
  </si>
  <si>
    <t>Исаев Алексей</t>
  </si>
  <si>
    <t>ГСОБ "Лесная"</t>
  </si>
  <si>
    <t>Безгин Илья</t>
  </si>
  <si>
    <t>ЖЕНЩИНЫ 1995-1976 Г.Р.</t>
  </si>
  <si>
    <t>Степанова Ольга</t>
  </si>
  <si>
    <t>Комогорова Надежда</t>
  </si>
  <si>
    <t>Кондратьева Юлия</t>
  </si>
  <si>
    <t>МСМК</t>
  </si>
  <si>
    <t>Привезенцева Мария</t>
  </si>
  <si>
    <t>Чугунова Екатерина</t>
  </si>
  <si>
    <t>МУЖЧИНЫ 1975-1966 Г.Р.</t>
  </si>
  <si>
    <t>Красногорск</t>
  </si>
  <si>
    <t>Буренков Игорь</t>
  </si>
  <si>
    <t>Сурнакин Антон</t>
  </si>
  <si>
    <t>Братцево</t>
  </si>
  <si>
    <t>Ганушкин Олег</t>
  </si>
  <si>
    <t>Шавеко Денис</t>
  </si>
  <si>
    <t>Жмаев Олег</t>
  </si>
  <si>
    <t>Прокофьев Игорь</t>
  </si>
  <si>
    <t>ЛК Нижнецарицынский</t>
  </si>
  <si>
    <t>Люмаров Георгий</t>
  </si>
  <si>
    <t>СК Посейдон</t>
  </si>
  <si>
    <t>Есаков Игорь</t>
  </si>
  <si>
    <t>Шеховцов Валерий</t>
  </si>
  <si>
    <t>ФЛГБ Зеленоград</t>
  </si>
  <si>
    <t>Журавлев Денис</t>
  </si>
  <si>
    <t>Динамо</t>
  </si>
  <si>
    <t>Панов Константин</t>
  </si>
  <si>
    <t>Лыжный сервис "ТОКО"</t>
  </si>
  <si>
    <t>Ендовицкий Влас</t>
  </si>
  <si>
    <t>Есаков Сергей</t>
  </si>
  <si>
    <t>Гутников Григорий</t>
  </si>
  <si>
    <t>ГК Русская кожа</t>
  </si>
  <si>
    <t>Митин Дмитрий</t>
  </si>
  <si>
    <t>triskirun.ru</t>
  </si>
  <si>
    <t>Щепёткин Алексей</t>
  </si>
  <si>
    <t>ЖЕНЩИНЫ 1975-1966 Г.Р.</t>
  </si>
  <si>
    <t>ЛСК Ёлка</t>
  </si>
  <si>
    <t>Ковалева Алла</t>
  </si>
  <si>
    <t>Расторгуева Валерия</t>
  </si>
  <si>
    <t>клуб "Маруся"</t>
  </si>
  <si>
    <t>Лункина Марина</t>
  </si>
  <si>
    <t>МУЖЧИНЫ 1965-1956 Г.Р.</t>
  </si>
  <si>
    <t>Иванов Сергей</t>
  </si>
  <si>
    <t>Малкин Виталий</t>
  </si>
  <si>
    <t>МОНИКИ</t>
  </si>
  <si>
    <t>Скрипкин Юрий</t>
  </si>
  <si>
    <t>Локомотив</t>
  </si>
  <si>
    <t>Прохоров Андрей</t>
  </si>
  <si>
    <t>Наро-Фоминск</t>
  </si>
  <si>
    <t>Дроздов Владимир</t>
  </si>
  <si>
    <t>СМ Инижиниринг</t>
  </si>
  <si>
    <t>Захаревич Владимир</t>
  </si>
  <si>
    <t>Динамо/Маруся</t>
  </si>
  <si>
    <t>Доценко Виктор</t>
  </si>
  <si>
    <t>Михаровский Владимир</t>
  </si>
  <si>
    <t>Волкуша</t>
  </si>
  <si>
    <t>Последниченко Константин</t>
  </si>
  <si>
    <t>Королев Владимир</t>
  </si>
  <si>
    <t>Клинецкий Евгений</t>
  </si>
  <si>
    <t>Альфа-Битца</t>
  </si>
  <si>
    <t>Ильвовский Алексей</t>
  </si>
  <si>
    <t>КЛБ Марафонец</t>
  </si>
  <si>
    <t>Марюков Сергей</t>
  </si>
  <si>
    <t>Кондратьев Константин</t>
  </si>
  <si>
    <t>ЖЕНЩИНЫ 1965-1956 Г.Р.</t>
  </si>
  <si>
    <t>Прокофьева Татьяна</t>
  </si>
  <si>
    <t>Лыткарино</t>
  </si>
  <si>
    <t>Сирякова Евгения</t>
  </si>
  <si>
    <t>клуб "ЛБ Лесная"</t>
  </si>
  <si>
    <t>Королева Вера</t>
  </si>
  <si>
    <t>МУЖЧИНЫ 1955-1946 Г.Р.</t>
  </si>
  <si>
    <t>Новов Николай</t>
  </si>
  <si>
    <t>Юрзов Владимир</t>
  </si>
  <si>
    <t>КФК 164</t>
  </si>
  <si>
    <t>Усов Алексей</t>
  </si>
  <si>
    <t>Купешов Николай</t>
  </si>
  <si>
    <t>СК "Ромашково"</t>
  </si>
  <si>
    <t>Головко Валерий</t>
  </si>
  <si>
    <t>клуб Манжосова</t>
  </si>
  <si>
    <t>Зарецкий Александр</t>
  </si>
  <si>
    <t>СК Ромашково</t>
  </si>
  <si>
    <t>Гуляев Виктор</t>
  </si>
  <si>
    <t>Носов Владимир</t>
  </si>
  <si>
    <t>ЗелФЛГБ</t>
  </si>
  <si>
    <t>Банецкий Виктор</t>
  </si>
  <si>
    <t>Ларин Владимир</t>
  </si>
  <si>
    <t>Савельев Владимир</t>
  </si>
  <si>
    <t>Горшков Сергей</t>
  </si>
  <si>
    <t>МУЖЧИНЫ 1945 Г.Р. И СТАРШЕ</t>
  </si>
  <si>
    <t>Рябов Юрий</t>
  </si>
  <si>
    <t>Зайцев Виктор</t>
  </si>
  <si>
    <t>-</t>
  </si>
  <si>
    <t xml:space="preserve">II </t>
  </si>
  <si>
    <t>Дисквалификация</t>
  </si>
  <si>
    <t>Артамонова И.А. (Москва)</t>
  </si>
  <si>
    <t>Статистика гонки:</t>
  </si>
  <si>
    <t>Стартовали:</t>
  </si>
  <si>
    <t>Не стартовали:</t>
  </si>
  <si>
    <t>Не финишировали:</t>
  </si>
  <si>
    <t>Дисквалифицированы:</t>
  </si>
  <si>
    <t>Погода: ясно</t>
  </si>
  <si>
    <t>Температура воздуха: +15</t>
  </si>
  <si>
    <t>Состояние трассы: удовлетворительное</t>
  </si>
  <si>
    <t>Глодан Т.Н. (Москва)</t>
  </si>
  <si>
    <t>СПРИНТ, свободный стиль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</si>
</sst>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h:mm/ss.0"/>
    <numFmt numFmtId="186" formatCode="h:mm;@"/>
    <numFmt numFmtId="187" formatCode="mm:ss.0;@"/>
    <numFmt numFmtId="188" formatCode="0.0000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#,##0.0"/>
    <numFmt numFmtId="199" formatCode="hh:mm:ss"/>
    <numFmt numFmtId="200" formatCode="\+mm:ss.0"/>
    <numFmt numFmtId="201" formatCode="h:mm:ss.0"/>
    <numFmt numFmtId="202" formatCode="mm:ss.00"/>
    <numFmt numFmtId="203" formatCode="[$-F400]h:mm:ss\ AM/PM"/>
    <numFmt numFmtId="204" formatCode="[$-FC19]d\ mmmm\ yyyy\ &quot;г.&quot;"/>
    <numFmt numFmtId="205" formatCode="_-* #,##0.000_р_._-;\-* #,##0.000_р_._-;_-* &quot;-&quot;??_р_._-;_-@_-"/>
    <numFmt numFmtId="206" formatCode="_-* #,##0.0000_р_._-;\-* #,##0.0000_р_._-;_-* &quot;-&quot;??_р_._-;_-@_-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u val="single"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1"/>
      <name val="Calibri"/>
      <family val="2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000000"/>
      <name val="Arial Unicode MS"/>
      <family val="2"/>
    </font>
    <font>
      <sz val="10"/>
      <color rgb="FF000000"/>
      <name val="Arial Unicode MS"/>
      <family val="2"/>
    </font>
    <font>
      <sz val="12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7" fontId="0" fillId="0" borderId="0" xfId="0" applyNumberFormat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202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202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2" fontId="13" fillId="0" borderId="21" xfId="55" applyNumberFormat="1" applyFont="1" applyBorder="1" applyAlignment="1">
      <alignment horizontal="center" vertical="center"/>
      <protection/>
    </xf>
    <xf numFmtId="0" fontId="13" fillId="0" borderId="21" xfId="55" applyFont="1" applyBorder="1" applyAlignment="1">
      <alignment horizontal="center" vertical="center"/>
      <protection/>
    </xf>
    <xf numFmtId="0" fontId="13" fillId="0" borderId="21" xfId="55" applyFont="1" applyBorder="1" applyAlignment="1">
      <alignment vertical="center"/>
      <protection/>
    </xf>
    <xf numFmtId="202" fontId="13" fillId="0" borderId="16" xfId="55" applyNumberFormat="1" applyFont="1" applyBorder="1" applyAlignment="1">
      <alignment horizontal="center" vertical="center"/>
      <protection/>
    </xf>
    <xf numFmtId="0" fontId="13" fillId="0" borderId="16" xfId="55" applyFont="1" applyBorder="1" applyAlignment="1">
      <alignment horizontal="center" vertical="center"/>
      <protection/>
    </xf>
    <xf numFmtId="0" fontId="13" fillId="0" borderId="16" xfId="55" applyFont="1" applyBorder="1" applyAlignment="1">
      <alignment vertical="center"/>
      <protection/>
    </xf>
    <xf numFmtId="0" fontId="13" fillId="0" borderId="16" xfId="55" applyFont="1" applyBorder="1" applyAlignment="1">
      <alignment horizontal="left" vertical="center"/>
      <protection/>
    </xf>
    <xf numFmtId="0" fontId="13" fillId="0" borderId="21" xfId="55" applyFont="1" applyBorder="1" applyAlignment="1">
      <alignment horizontal="left" vertical="center"/>
      <protection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23" xfId="55" applyFont="1" applyBorder="1" applyAlignment="1">
      <alignment horizontal="center" vertical="center"/>
      <protection/>
    </xf>
    <xf numFmtId="0" fontId="13" fillId="0" borderId="24" xfId="55" applyFont="1" applyBorder="1" applyAlignment="1">
      <alignment horizontal="center" vertical="center"/>
      <protection/>
    </xf>
    <xf numFmtId="3" fontId="13" fillId="0" borderId="21" xfId="55" applyNumberFormat="1" applyFont="1" applyBorder="1" applyAlignment="1">
      <alignment horizontal="center" vertical="center"/>
      <protection/>
    </xf>
    <xf numFmtId="3" fontId="13" fillId="0" borderId="16" xfId="55" applyNumberFormat="1" applyFont="1" applyBorder="1" applyAlignment="1">
      <alignment horizontal="center" vertical="center"/>
      <protection/>
    </xf>
    <xf numFmtId="202" fontId="8" fillId="0" borderId="0" xfId="0" applyNumberFormat="1" applyFont="1" applyAlignment="1">
      <alignment horizontal="center" vertical="center"/>
    </xf>
    <xf numFmtId="202" fontId="1" fillId="0" borderId="0" xfId="0" applyNumberFormat="1" applyFont="1" applyAlignment="1">
      <alignment vertical="center"/>
    </xf>
    <xf numFmtId="202" fontId="4" fillId="0" borderId="13" xfId="0" applyNumberFormat="1" applyFont="1" applyBorder="1" applyAlignment="1">
      <alignment vertical="center"/>
    </xf>
    <xf numFmtId="202" fontId="1" fillId="0" borderId="10" xfId="0" applyNumberFormat="1" applyFont="1" applyFill="1" applyBorder="1" applyAlignment="1">
      <alignment horizontal="right" vertical="center"/>
    </xf>
    <xf numFmtId="202" fontId="1" fillId="0" borderId="11" xfId="0" applyNumberFormat="1" applyFont="1" applyFill="1" applyBorder="1" applyAlignment="1">
      <alignment vertical="center"/>
    </xf>
    <xf numFmtId="202" fontId="1" fillId="0" borderId="12" xfId="0" applyNumberFormat="1" applyFont="1" applyBorder="1" applyAlignment="1">
      <alignment vertical="center"/>
    </xf>
    <xf numFmtId="202" fontId="0" fillId="0" borderId="0" xfId="0" applyNumberFormat="1" applyFont="1" applyAlignment="1">
      <alignment vertical="center"/>
    </xf>
    <xf numFmtId="202" fontId="14" fillId="0" borderId="16" xfId="0" applyNumberFormat="1" applyFont="1" applyBorder="1" applyAlignment="1">
      <alignment horizontal="right"/>
    </xf>
    <xf numFmtId="202" fontId="14" fillId="0" borderId="16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/>
    </xf>
    <xf numFmtId="0" fontId="6" fillId="0" borderId="21" xfId="0" applyFont="1" applyBorder="1" applyAlignment="1">
      <alignment vertical="center"/>
    </xf>
    <xf numFmtId="202" fontId="14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55" fillId="0" borderId="26" xfId="0" applyFont="1" applyFill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202" fontId="14" fillId="0" borderId="21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13" fillId="0" borderId="27" xfId="55" applyFont="1" applyBorder="1" applyAlignment="1">
      <alignment horizontal="center" vertical="center"/>
      <protection/>
    </xf>
    <xf numFmtId="0" fontId="13" fillId="0" borderId="28" xfId="55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13" fillId="0" borderId="28" xfId="55" applyFont="1" applyBorder="1" applyAlignment="1">
      <alignment vertical="center"/>
      <protection/>
    </xf>
    <xf numFmtId="0" fontId="13" fillId="0" borderId="28" xfId="55" applyFont="1" applyBorder="1" applyAlignment="1">
      <alignment horizontal="left" vertical="center"/>
      <protection/>
    </xf>
    <xf numFmtId="202" fontId="13" fillId="0" borderId="28" xfId="55" applyNumberFormat="1" applyFont="1" applyBorder="1" applyAlignment="1">
      <alignment horizontal="center" vertical="center"/>
      <protection/>
    </xf>
    <xf numFmtId="202" fontId="14" fillId="0" borderId="28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202" fontId="0" fillId="0" borderId="16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02" fontId="1" fillId="33" borderId="31" xfId="0" applyNumberFormat="1" applyFont="1" applyFill="1" applyBorder="1" applyAlignment="1">
      <alignment horizontal="center" vertical="center" wrapText="1"/>
    </xf>
    <xf numFmtId="202" fontId="1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1" name="Picture 6" descr="logo-luki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na%20Artamonova\Desktop\1%20&#1087;&#1086;&#1074;&#1090;&#1086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na%20Artamonova\Desktop\&#1074;&#1079;&#1088;&#1086;&#1089;&#1083;&#1099;&#1077;\24%20&#1072;&#1087;&#1088;&#1077;&#1083;&#1103;%20&#1087;&#1086;&#1074;&#1090;&#1086;&#1088;&#1082;&#1072;%20&#1074;%20&#1080;&#1079;&#1084;&#1072;&#1081;&#1083;&#1086;&#1074;&#108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cuments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3 повтор"/>
      <sheetName val="Лист3"/>
    </sheetNames>
    <sheetDataSet>
      <sheetData sheetId="0">
        <row r="10">
          <cell r="B10" t="str">
            <v>Легков Александр</v>
          </cell>
          <cell r="C10" t="str">
            <v>ЮМ Спартак</v>
          </cell>
          <cell r="E10">
            <v>138</v>
          </cell>
          <cell r="F10">
            <v>2004</v>
          </cell>
          <cell r="G10">
            <v>0.0012870370370370373</v>
          </cell>
          <cell r="H10">
            <v>1</v>
          </cell>
        </row>
        <row r="11">
          <cell r="B11" t="str">
            <v>Абраменко Аркадий</v>
          </cell>
          <cell r="C11" t="str">
            <v>ДЮСШ Кольчугино</v>
          </cell>
          <cell r="E11">
            <v>154</v>
          </cell>
          <cell r="F11">
            <v>2004</v>
          </cell>
          <cell r="G11">
            <v>0.0013807870370370371</v>
          </cell>
          <cell r="H11">
            <v>2</v>
          </cell>
        </row>
        <row r="12">
          <cell r="B12" t="str">
            <v>Чернышов Иван</v>
          </cell>
          <cell r="C12" t="str">
            <v>Кольчуг-Спорт</v>
          </cell>
          <cell r="D12" t="str">
            <v>Iю</v>
          </cell>
          <cell r="E12">
            <v>159</v>
          </cell>
          <cell r="F12">
            <v>2004</v>
          </cell>
          <cell r="G12">
            <v>0.0014166666666666668</v>
          </cell>
          <cell r="H12">
            <v>3</v>
          </cell>
        </row>
        <row r="13">
          <cell r="B13" t="str">
            <v>Баграмов Михаил</v>
          </cell>
          <cell r="C13" t="str">
            <v>Бабушкино</v>
          </cell>
          <cell r="E13">
            <v>135</v>
          </cell>
          <cell r="F13">
            <v>2004</v>
          </cell>
          <cell r="G13">
            <v>0.0014189814814814814</v>
          </cell>
          <cell r="H13">
            <v>4</v>
          </cell>
        </row>
        <row r="14">
          <cell r="B14" t="str">
            <v>Мохов Павел</v>
          </cell>
          <cell r="C14" t="str">
            <v>Самбо 70</v>
          </cell>
          <cell r="E14">
            <v>149</v>
          </cell>
          <cell r="F14">
            <v>2004</v>
          </cell>
          <cell r="G14">
            <v>0.0014212962962962964</v>
          </cell>
          <cell r="H14">
            <v>5</v>
          </cell>
        </row>
        <row r="15">
          <cell r="B15" t="str">
            <v>Извольский Константин</v>
          </cell>
          <cell r="C15" t="str">
            <v>ЦСКА</v>
          </cell>
          <cell r="E15">
            <v>269</v>
          </cell>
          <cell r="F15">
            <v>2005</v>
          </cell>
          <cell r="G15">
            <v>0.0014317129629629628</v>
          </cell>
          <cell r="H15">
            <v>6</v>
          </cell>
        </row>
        <row r="16">
          <cell r="B16" t="str">
            <v>Хамзин Ильнур</v>
          </cell>
          <cell r="C16" t="str">
            <v>СШОР 111-ФОК Лотос</v>
          </cell>
          <cell r="D16" t="str">
            <v>II</v>
          </cell>
          <cell r="E16">
            <v>142</v>
          </cell>
          <cell r="F16">
            <v>2004</v>
          </cell>
          <cell r="G16">
            <v>0.0014374999999999998</v>
          </cell>
          <cell r="H16">
            <v>7</v>
          </cell>
        </row>
        <row r="17">
          <cell r="B17" t="str">
            <v>Кукушкин Никита</v>
          </cell>
          <cell r="C17" t="str">
            <v>ДЮСШ Краснознаменск</v>
          </cell>
          <cell r="E17">
            <v>252</v>
          </cell>
          <cell r="F17">
            <v>2005</v>
          </cell>
          <cell r="G17">
            <v>0.0014421296296296298</v>
          </cell>
          <cell r="H17">
            <v>8</v>
          </cell>
        </row>
        <row r="18">
          <cell r="B18" t="str">
            <v>Мамичев Вячеслав</v>
          </cell>
          <cell r="C18" t="str">
            <v>ДЮСШ Краснознаменск</v>
          </cell>
          <cell r="E18">
            <v>134</v>
          </cell>
          <cell r="F18">
            <v>2005</v>
          </cell>
          <cell r="G18">
            <v>0.0014548611111111114</v>
          </cell>
          <cell r="H18">
            <v>9</v>
          </cell>
        </row>
        <row r="19">
          <cell r="B19" t="str">
            <v>Лейкин Даниил</v>
          </cell>
          <cell r="C19" t="str">
            <v>С/К Лунёво, МГФСО</v>
          </cell>
          <cell r="E19">
            <v>157</v>
          </cell>
          <cell r="F19">
            <v>2005</v>
          </cell>
          <cell r="G19">
            <v>0.0014548611111111114</v>
          </cell>
          <cell r="H19">
            <v>9</v>
          </cell>
        </row>
        <row r="20">
          <cell r="B20" t="str">
            <v>Батуев Арсений</v>
          </cell>
          <cell r="C20" t="str">
            <v>Одинцово ЦСКА</v>
          </cell>
          <cell r="E20">
            <v>161</v>
          </cell>
          <cell r="F20">
            <v>2005</v>
          </cell>
          <cell r="G20">
            <v>0.0014895833333333332</v>
          </cell>
          <cell r="H20">
            <v>11</v>
          </cell>
        </row>
        <row r="21">
          <cell r="B21" t="str">
            <v>Зейналов Натик</v>
          </cell>
          <cell r="C21" t="str">
            <v>Самбо 70</v>
          </cell>
          <cell r="E21">
            <v>146</v>
          </cell>
          <cell r="F21">
            <v>2005</v>
          </cell>
          <cell r="G21">
            <v>0.0015011574074074074</v>
          </cell>
          <cell r="H21">
            <v>12</v>
          </cell>
        </row>
        <row r="22">
          <cell r="B22" t="str">
            <v>Васильев Виктор</v>
          </cell>
          <cell r="C22" t="str">
            <v>ДЮСШ Лидер</v>
          </cell>
          <cell r="D22" t="str">
            <v>III</v>
          </cell>
          <cell r="E22">
            <v>139</v>
          </cell>
          <cell r="F22">
            <v>2004</v>
          </cell>
          <cell r="G22">
            <v>0.0015057870370370373</v>
          </cell>
          <cell r="H22">
            <v>13</v>
          </cell>
        </row>
        <row r="23">
          <cell r="B23" t="str">
            <v>Рогов Роман</v>
          </cell>
          <cell r="C23" t="str">
            <v>СШОР №49 "Тринта"</v>
          </cell>
          <cell r="E23">
            <v>169</v>
          </cell>
          <cell r="F23">
            <v>2004</v>
          </cell>
          <cell r="G23">
            <v>0.0015104166666666666</v>
          </cell>
          <cell r="H23">
            <v>14</v>
          </cell>
        </row>
        <row r="24">
          <cell r="B24" t="str">
            <v>Бутрим Мираслав</v>
          </cell>
          <cell r="C24" t="str">
            <v>ДЮСШ Краснознаменск</v>
          </cell>
          <cell r="E24">
            <v>168</v>
          </cell>
          <cell r="F24">
            <v>2005</v>
          </cell>
          <cell r="G24">
            <v>0.0015208333333333332</v>
          </cell>
          <cell r="H24">
            <v>15</v>
          </cell>
        </row>
        <row r="25">
          <cell r="B25" t="str">
            <v>Иванов Юрий</v>
          </cell>
          <cell r="C25" t="str">
            <v>ДЮСШ Краснознаменск</v>
          </cell>
          <cell r="E25">
            <v>143</v>
          </cell>
          <cell r="F25">
            <v>2005</v>
          </cell>
          <cell r="G25">
            <v>0.0014351851851851854</v>
          </cell>
          <cell r="H25">
            <v>16</v>
          </cell>
        </row>
        <row r="26">
          <cell r="B26" t="str">
            <v>Забиян Михаил</v>
          </cell>
          <cell r="C26" t="str">
            <v>Трудовые резервы</v>
          </cell>
          <cell r="D26" t="str">
            <v>Iю</v>
          </cell>
          <cell r="E26">
            <v>163</v>
          </cell>
          <cell r="F26">
            <v>2004</v>
          </cell>
          <cell r="G26">
            <v>0.0015590277777777779</v>
          </cell>
          <cell r="H26">
            <v>17</v>
          </cell>
        </row>
        <row r="27">
          <cell r="B27" t="str">
            <v>Шемяков Максим</v>
          </cell>
          <cell r="C27" t="str">
            <v>Тринта-Лунево</v>
          </cell>
          <cell r="D27" t="str">
            <v>Iю</v>
          </cell>
          <cell r="E27">
            <v>141</v>
          </cell>
          <cell r="F27">
            <v>2004</v>
          </cell>
          <cell r="G27">
            <v>0.00156712962962963</v>
          </cell>
          <cell r="H27">
            <v>18</v>
          </cell>
        </row>
        <row r="28">
          <cell r="B28" t="str">
            <v>Озарейчук Александр</v>
          </cell>
          <cell r="C28" t="str">
            <v>С/К Лунёво, МГФСО</v>
          </cell>
          <cell r="E28">
            <v>131</v>
          </cell>
          <cell r="F28">
            <v>2004</v>
          </cell>
          <cell r="G28">
            <v>0.0015706018518518519</v>
          </cell>
          <cell r="H28">
            <v>19</v>
          </cell>
        </row>
        <row r="29">
          <cell r="B29" t="str">
            <v>Гончаров Павел</v>
          </cell>
          <cell r="C29" t="str">
            <v>СШОР 111-ФОК Лотос</v>
          </cell>
          <cell r="D29" t="str">
            <v>II</v>
          </cell>
          <cell r="E29">
            <v>152</v>
          </cell>
          <cell r="F29">
            <v>2004</v>
          </cell>
          <cell r="G29">
            <v>0.0015752314814814815</v>
          </cell>
          <cell r="H29">
            <v>20</v>
          </cell>
        </row>
        <row r="30">
          <cell r="B30" t="str">
            <v>Стыров Сергей</v>
          </cell>
          <cell r="C30" t="str">
            <v>Самбо 70</v>
          </cell>
          <cell r="D30" t="str">
            <v>IIю</v>
          </cell>
          <cell r="E30">
            <v>172</v>
          </cell>
          <cell r="F30">
            <v>2004</v>
          </cell>
          <cell r="G30">
            <v>0.001597222222222222</v>
          </cell>
          <cell r="H30">
            <v>21</v>
          </cell>
        </row>
        <row r="31">
          <cell r="B31" t="str">
            <v>Семенов Илья</v>
          </cell>
          <cell r="C31" t="str">
            <v>СШОР 111-ФОК Лотос</v>
          </cell>
          <cell r="D31" t="str">
            <v>III</v>
          </cell>
          <cell r="E31">
            <v>173</v>
          </cell>
          <cell r="F31">
            <v>2005</v>
          </cell>
          <cell r="G31">
            <v>0.0015983796296296295</v>
          </cell>
          <cell r="H31">
            <v>22</v>
          </cell>
        </row>
        <row r="32">
          <cell r="B32" t="str">
            <v>Котлов Константин</v>
          </cell>
          <cell r="C32" t="str">
            <v>СШ №93 на Можайке</v>
          </cell>
          <cell r="E32">
            <v>171</v>
          </cell>
          <cell r="F32">
            <v>2004</v>
          </cell>
          <cell r="G32">
            <v>0.0016053240740740741</v>
          </cell>
          <cell r="H32">
            <v>23</v>
          </cell>
        </row>
        <row r="33">
          <cell r="B33" t="str">
            <v>Семячкин Матвей</v>
          </cell>
          <cell r="C33" t="str">
            <v>г.Ерогьевск</v>
          </cell>
          <cell r="E33">
            <v>155</v>
          </cell>
          <cell r="F33">
            <v>2004</v>
          </cell>
          <cell r="G33">
            <v>0.0016099537037037037</v>
          </cell>
          <cell r="H33">
            <v>24</v>
          </cell>
        </row>
        <row r="34">
          <cell r="B34" t="str">
            <v>Солдатов Дмитрий</v>
          </cell>
          <cell r="C34" t="str">
            <v>С/К Лунёво, МГФСО</v>
          </cell>
          <cell r="E34">
            <v>167</v>
          </cell>
          <cell r="F34">
            <v>2005</v>
          </cell>
          <cell r="G34">
            <v>0.0016956018518518518</v>
          </cell>
          <cell r="H34">
            <v>25</v>
          </cell>
        </row>
        <row r="35">
          <cell r="B35" t="str">
            <v>Паркулевич Александр</v>
          </cell>
          <cell r="C35" t="str">
            <v>ГБОУ МОК "Кузьминки</v>
          </cell>
          <cell r="D35" t="str">
            <v>"</v>
          </cell>
          <cell r="E35">
            <v>151</v>
          </cell>
          <cell r="F35">
            <v>2005</v>
          </cell>
          <cell r="G35">
            <v>0.0016990740740740742</v>
          </cell>
          <cell r="H35">
            <v>26</v>
          </cell>
        </row>
        <row r="36">
          <cell r="B36" t="str">
            <v>Железнов Тимофей</v>
          </cell>
          <cell r="C36" t="str">
            <v>С/К Лунёво, МГФСО</v>
          </cell>
          <cell r="E36">
            <v>133</v>
          </cell>
          <cell r="F36">
            <v>2005</v>
          </cell>
          <cell r="G36">
            <v>0.001707175925925926</v>
          </cell>
          <cell r="H36">
            <v>27</v>
          </cell>
        </row>
        <row r="37">
          <cell r="B37" t="str">
            <v>Мякишев Павел</v>
          </cell>
          <cell r="C37" t="str">
            <v>ГБОУ МОК "Кузьминки</v>
          </cell>
          <cell r="D37" t="str">
            <v>"</v>
          </cell>
          <cell r="E37">
            <v>156</v>
          </cell>
          <cell r="F37">
            <v>2005</v>
          </cell>
          <cell r="G37">
            <v>0.0017534722222222222</v>
          </cell>
          <cell r="H37">
            <v>28</v>
          </cell>
        </row>
        <row r="38">
          <cell r="B38" t="str">
            <v>Петрунин Максим</v>
          </cell>
          <cell r="C38" t="str">
            <v>ГБОУ МОК "Кузьминки</v>
          </cell>
          <cell r="D38" t="str">
            <v>"</v>
          </cell>
          <cell r="E38">
            <v>153</v>
          </cell>
          <cell r="F38">
            <v>2004</v>
          </cell>
          <cell r="G38">
            <v>0.0017824074074074072</v>
          </cell>
          <cell r="H38">
            <v>29</v>
          </cell>
        </row>
        <row r="39">
          <cell r="B39" t="str">
            <v>Субботин Данила</v>
          </cell>
          <cell r="C39" t="str">
            <v>ДЮСШ Краснознаменск</v>
          </cell>
          <cell r="E39">
            <v>136</v>
          </cell>
          <cell r="F39">
            <v>2004</v>
          </cell>
          <cell r="G39">
            <v>0.0017916666666666669</v>
          </cell>
          <cell r="H39">
            <v>30</v>
          </cell>
        </row>
        <row r="40">
          <cell r="B40" t="str">
            <v>Третьяков Никита</v>
          </cell>
          <cell r="C40" t="str">
            <v>СШОР 81 Бабушкино</v>
          </cell>
          <cell r="E40">
            <v>137</v>
          </cell>
          <cell r="F40">
            <v>2005</v>
          </cell>
          <cell r="G40">
            <v>0.0018263888888888887</v>
          </cell>
          <cell r="H40">
            <v>31</v>
          </cell>
        </row>
        <row r="41">
          <cell r="B41" t="str">
            <v>Воронин Егор</v>
          </cell>
          <cell r="C41" t="str">
            <v>ДЮСШ Краснознаменск</v>
          </cell>
          <cell r="E41">
            <v>274</v>
          </cell>
          <cell r="F41">
            <v>2005</v>
          </cell>
          <cell r="G41">
            <v>0.0018344907407407407</v>
          </cell>
          <cell r="H41">
            <v>32</v>
          </cell>
        </row>
        <row r="42">
          <cell r="B42" t="str">
            <v>Рыбин Артём</v>
          </cell>
          <cell r="C42" t="str">
            <v>С/К Лунёво, МГФСО</v>
          </cell>
          <cell r="E42">
            <v>164</v>
          </cell>
          <cell r="F42">
            <v>2005</v>
          </cell>
          <cell r="G42">
            <v>0.0018414351851851853</v>
          </cell>
          <cell r="H42">
            <v>33</v>
          </cell>
        </row>
        <row r="43">
          <cell r="B43" t="str">
            <v>Шемяков Артем</v>
          </cell>
          <cell r="C43" t="str">
            <v>Тринта-Лунево</v>
          </cell>
          <cell r="D43" t="str">
            <v>Iю</v>
          </cell>
          <cell r="E43">
            <v>170</v>
          </cell>
          <cell r="F43">
            <v>2004</v>
          </cell>
          <cell r="G43">
            <v>0.001883101851851852</v>
          </cell>
          <cell r="H43">
            <v>34</v>
          </cell>
        </row>
        <row r="44">
          <cell r="B44" t="str">
            <v>Букреев Егор</v>
          </cell>
          <cell r="C44" t="str">
            <v>Самбо 70</v>
          </cell>
          <cell r="E44">
            <v>160</v>
          </cell>
          <cell r="F44">
            <v>2004</v>
          </cell>
          <cell r="G44">
            <v>0.0018877314814814816</v>
          </cell>
          <cell r="H44">
            <v>35</v>
          </cell>
        </row>
        <row r="45">
          <cell r="B45" t="str">
            <v>Осокин Никита</v>
          </cell>
          <cell r="C45" t="str">
            <v>ГБОУ МОК "Кузьминки</v>
          </cell>
          <cell r="D45" t="str">
            <v>"</v>
          </cell>
          <cell r="E45">
            <v>162</v>
          </cell>
          <cell r="F45">
            <v>2005</v>
          </cell>
          <cell r="G45">
            <v>0.0019016203703703704</v>
          </cell>
          <cell r="H45">
            <v>36</v>
          </cell>
        </row>
        <row r="46">
          <cell r="B46" t="str">
            <v>Синицын Александр</v>
          </cell>
          <cell r="C46" t="str">
            <v>ГБОУ МОК "Кузьминки</v>
          </cell>
          <cell r="D46" t="str">
            <v>"</v>
          </cell>
          <cell r="E46">
            <v>140</v>
          </cell>
          <cell r="F46">
            <v>2005</v>
          </cell>
          <cell r="G46">
            <v>0.0019166666666666666</v>
          </cell>
          <cell r="H46">
            <v>37</v>
          </cell>
        </row>
        <row r="47">
          <cell r="B47" t="str">
            <v>Иванов Олег</v>
          </cell>
          <cell r="C47" t="str">
            <v>ГБОУ МОК "Кузьминки</v>
          </cell>
          <cell r="D47" t="str">
            <v>"</v>
          </cell>
          <cell r="E47">
            <v>165</v>
          </cell>
          <cell r="F47">
            <v>2004</v>
          </cell>
          <cell r="G47">
            <v>0.0019247685185185184</v>
          </cell>
          <cell r="H47">
            <v>38</v>
          </cell>
        </row>
        <row r="48">
          <cell r="B48" t="str">
            <v>Колосов Андрей</v>
          </cell>
          <cell r="C48" t="str">
            <v>Воскресенск</v>
          </cell>
          <cell r="E48">
            <v>280</v>
          </cell>
          <cell r="F48">
            <v>2005</v>
          </cell>
          <cell r="G48">
            <v>0.0019502314814814816</v>
          </cell>
          <cell r="H48">
            <v>39</v>
          </cell>
        </row>
        <row r="49">
          <cell r="B49" t="str">
            <v>Абызов Георгий</v>
          </cell>
          <cell r="C49" t="str">
            <v>ДЮСШ г. Химки</v>
          </cell>
          <cell r="E49">
            <v>150</v>
          </cell>
          <cell r="F49">
            <v>2004</v>
          </cell>
          <cell r="G49">
            <v>0.001967592592592593</v>
          </cell>
          <cell r="H49">
            <v>40</v>
          </cell>
        </row>
        <row r="50">
          <cell r="B50" t="str">
            <v>Калина Милан</v>
          </cell>
          <cell r="C50" t="str">
            <v>ДЮСШ Краснознаменск</v>
          </cell>
          <cell r="E50">
            <v>145</v>
          </cell>
          <cell r="F50">
            <v>2004</v>
          </cell>
          <cell r="G50">
            <v>0.002033564814814815</v>
          </cell>
          <cell r="H50">
            <v>41</v>
          </cell>
        </row>
        <row r="51">
          <cell r="B51" t="str">
            <v>Чистяков Никита</v>
          </cell>
          <cell r="C51" t="str">
            <v>Трудовые резервы</v>
          </cell>
          <cell r="E51">
            <v>132</v>
          </cell>
          <cell r="F51">
            <v>2005</v>
          </cell>
          <cell r="G51">
            <v>0.0020613425925925925</v>
          </cell>
          <cell r="H51">
            <v>42</v>
          </cell>
        </row>
        <row r="52">
          <cell r="B52" t="str">
            <v>Осипов Павел</v>
          </cell>
          <cell r="C52" t="str">
            <v>СШОР 111-ФОК Лотос</v>
          </cell>
          <cell r="D52" t="str">
            <v>Iю</v>
          </cell>
          <cell r="E52">
            <v>147</v>
          </cell>
          <cell r="F52">
            <v>2005</v>
          </cell>
          <cell r="G52">
            <v>0.002074074074074074</v>
          </cell>
          <cell r="H52">
            <v>43</v>
          </cell>
        </row>
        <row r="53">
          <cell r="B53" t="str">
            <v>Щелухин Егор</v>
          </cell>
          <cell r="C53" t="str">
            <v>Трудовые резервы</v>
          </cell>
          <cell r="E53">
            <v>148</v>
          </cell>
          <cell r="F53">
            <v>2005</v>
          </cell>
          <cell r="G53">
            <v>0.002130787037037037</v>
          </cell>
          <cell r="H53">
            <v>44</v>
          </cell>
        </row>
        <row r="54">
          <cell r="B54" t="str">
            <v>Долгов Денис</v>
          </cell>
          <cell r="C54" t="str">
            <v>ГБОУ МОК "Кузьминки</v>
          </cell>
          <cell r="D54" t="str">
            <v>"</v>
          </cell>
          <cell r="E54">
            <v>158</v>
          </cell>
          <cell r="F54">
            <v>2005</v>
          </cell>
          <cell r="G54">
            <v>0.0021331018518518517</v>
          </cell>
          <cell r="H54">
            <v>45</v>
          </cell>
        </row>
        <row r="55">
          <cell r="B55" t="str">
            <v>Вершинин Антон</v>
          </cell>
          <cell r="C55" t="str">
            <v>Тринта-Лунево</v>
          </cell>
          <cell r="E55">
            <v>166</v>
          </cell>
          <cell r="F55">
            <v>2004</v>
          </cell>
          <cell r="G55">
            <v>0.0021944444444444446</v>
          </cell>
          <cell r="H55">
            <v>46</v>
          </cell>
        </row>
        <row r="56">
          <cell r="B56" t="str">
            <v>Иванцов Дмитрий</v>
          </cell>
          <cell r="C56" t="str">
            <v>ДЮСШ Краснознаменск</v>
          </cell>
          <cell r="E56">
            <v>259</v>
          </cell>
          <cell r="F56">
            <v>2004</v>
          </cell>
          <cell r="G56">
            <v>0.0024131944444444444</v>
          </cell>
          <cell r="H56">
            <v>47</v>
          </cell>
        </row>
        <row r="60">
          <cell r="B60" t="str">
            <v>Фамилия, имя</v>
          </cell>
          <cell r="C60" t="str">
            <v>Коллектив</v>
          </cell>
          <cell r="D60" t="str">
            <v>Квал</v>
          </cell>
          <cell r="E60" t="str">
            <v>Номе</v>
          </cell>
          <cell r="F60" t="str">
            <v>р ГР</v>
          </cell>
          <cell r="G60" t="str">
            <v>Результат</v>
          </cell>
          <cell r="H60" t="str">
            <v>Место Прим</v>
          </cell>
        </row>
        <row r="61">
          <cell r="B61" t="str">
            <v>Кудинова Дарья</v>
          </cell>
          <cell r="C61" t="str">
            <v>СШОР №49 "Тринта"</v>
          </cell>
          <cell r="E61">
            <v>185</v>
          </cell>
          <cell r="F61">
            <v>2004</v>
          </cell>
          <cell r="G61">
            <v>0.0013425925925925925</v>
          </cell>
          <cell r="H61">
            <v>1</v>
          </cell>
        </row>
        <row r="62">
          <cell r="B62" t="str">
            <v>Мусина Виктория</v>
          </cell>
          <cell r="C62" t="str">
            <v>ДЮСШ Кольчугино</v>
          </cell>
          <cell r="E62">
            <v>174</v>
          </cell>
          <cell r="F62">
            <v>2004</v>
          </cell>
          <cell r="G62">
            <v>0.0014282407407407406</v>
          </cell>
          <cell r="H62">
            <v>2</v>
          </cell>
        </row>
        <row r="63">
          <cell r="B63" t="str">
            <v>Драчук Елизавета</v>
          </cell>
          <cell r="C63" t="str">
            <v>ДЮСШ Кольчугино</v>
          </cell>
          <cell r="E63">
            <v>184</v>
          </cell>
          <cell r="F63">
            <v>2004</v>
          </cell>
          <cell r="G63">
            <v>0.0014606481481481482</v>
          </cell>
          <cell r="H63">
            <v>3</v>
          </cell>
        </row>
        <row r="64">
          <cell r="B64" t="str">
            <v>Бобкова Дарья</v>
          </cell>
          <cell r="C64" t="str">
            <v>СШОР 111-ФОК Лотос</v>
          </cell>
          <cell r="D64" t="str">
            <v>I</v>
          </cell>
          <cell r="E64">
            <v>181</v>
          </cell>
          <cell r="F64">
            <v>2004</v>
          </cell>
          <cell r="G64">
            <v>0.0014988425925925924</v>
          </cell>
          <cell r="H64">
            <v>4</v>
          </cell>
        </row>
        <row r="65">
          <cell r="B65" t="str">
            <v>Ильясевич Екатерина</v>
          </cell>
          <cell r="C65" t="str">
            <v>СШОР 111-ФОК Лотос</v>
          </cell>
          <cell r="D65" t="str">
            <v>II</v>
          </cell>
          <cell r="E65">
            <v>188</v>
          </cell>
          <cell r="F65">
            <v>2005</v>
          </cell>
          <cell r="G65">
            <v>0.0015208333333333332</v>
          </cell>
          <cell r="H65">
            <v>5</v>
          </cell>
        </row>
        <row r="66">
          <cell r="B66" t="str">
            <v>Ремзина Мария</v>
          </cell>
          <cell r="C66" t="str">
            <v>Тринта-Лунево</v>
          </cell>
          <cell r="D66" t="str">
            <v>III</v>
          </cell>
          <cell r="E66">
            <v>183</v>
          </cell>
          <cell r="F66">
            <v>2004</v>
          </cell>
          <cell r="G66">
            <v>0.0015393518518518519</v>
          </cell>
          <cell r="H66">
            <v>6</v>
          </cell>
        </row>
        <row r="67">
          <cell r="B67" t="str">
            <v>Маркова Полина</v>
          </cell>
          <cell r="C67" t="str">
            <v>СШ №93 на Можайке</v>
          </cell>
          <cell r="E67">
            <v>189</v>
          </cell>
          <cell r="F67">
            <v>2004</v>
          </cell>
          <cell r="G67">
            <v>0.001550925925925926</v>
          </cell>
          <cell r="H67">
            <v>7</v>
          </cell>
        </row>
        <row r="68">
          <cell r="B68" t="str">
            <v>Кондрашкина Ксения</v>
          </cell>
          <cell r="C68" t="str">
            <v>СШОР 111-ФОК Лотос</v>
          </cell>
          <cell r="D68" t="str">
            <v>II</v>
          </cell>
          <cell r="E68">
            <v>190</v>
          </cell>
          <cell r="F68">
            <v>2004</v>
          </cell>
          <cell r="G68">
            <v>0.0015636574074074075</v>
          </cell>
          <cell r="H68">
            <v>8</v>
          </cell>
        </row>
        <row r="69">
          <cell r="B69" t="str">
            <v>Гришанкова Диана</v>
          </cell>
          <cell r="C69" t="str">
            <v>СШОР "Трудовые резер</v>
          </cell>
          <cell r="D69" t="str">
            <v>II</v>
          </cell>
          <cell r="E69">
            <v>187</v>
          </cell>
          <cell r="F69">
            <v>2004</v>
          </cell>
          <cell r="G69">
            <v>0.001587962962962963</v>
          </cell>
          <cell r="H69">
            <v>9</v>
          </cell>
        </row>
        <row r="70">
          <cell r="B70" t="str">
            <v>Лопатина Мария</v>
          </cell>
          <cell r="C70" t="str">
            <v>Трудовые резервы</v>
          </cell>
          <cell r="E70">
            <v>175</v>
          </cell>
          <cell r="F70">
            <v>2004</v>
          </cell>
          <cell r="G70">
            <v>0.0016296296296296295</v>
          </cell>
          <cell r="H70">
            <v>10</v>
          </cell>
        </row>
        <row r="71">
          <cell r="B71" t="str">
            <v>Дорожкина Елизавета</v>
          </cell>
          <cell r="C71" t="str">
            <v>СШОР "Трудовые резер</v>
          </cell>
          <cell r="E71">
            <v>180</v>
          </cell>
          <cell r="F71">
            <v>2005</v>
          </cell>
          <cell r="G71">
            <v>0.0016597222222222224</v>
          </cell>
          <cell r="H71">
            <v>11</v>
          </cell>
        </row>
        <row r="72">
          <cell r="B72" t="str">
            <v>Касаткина Анастасия</v>
          </cell>
          <cell r="C72" t="str">
            <v>СШОР 111-ФОК Лотос</v>
          </cell>
          <cell r="D72" t="str">
            <v>II</v>
          </cell>
          <cell r="E72">
            <v>186</v>
          </cell>
          <cell r="F72">
            <v>2004</v>
          </cell>
          <cell r="G72">
            <v>0.0017025462962962964</v>
          </cell>
          <cell r="H72">
            <v>12</v>
          </cell>
        </row>
        <row r="73">
          <cell r="B73" t="str">
            <v>Хвостова Софья</v>
          </cell>
          <cell r="C73" t="str">
            <v>СШОР 111-ФОК Лотос</v>
          </cell>
          <cell r="D73" t="str">
            <v>II</v>
          </cell>
          <cell r="E73">
            <v>177</v>
          </cell>
          <cell r="F73">
            <v>2004</v>
          </cell>
          <cell r="G73">
            <v>0.0017627314814814814</v>
          </cell>
          <cell r="H73">
            <v>13</v>
          </cell>
        </row>
        <row r="74">
          <cell r="B74" t="str">
            <v>Ярова Эля</v>
          </cell>
          <cell r="C74" t="str">
            <v>ДЮСШ г. Химки</v>
          </cell>
          <cell r="E74">
            <v>176</v>
          </cell>
          <cell r="F74">
            <v>2004</v>
          </cell>
          <cell r="G74">
            <v>0.0017662037037037039</v>
          </cell>
          <cell r="H74">
            <v>14</v>
          </cell>
        </row>
        <row r="75">
          <cell r="B75" t="str">
            <v>Морозова Екатерина</v>
          </cell>
          <cell r="C75" t="str">
            <v>Трудовые резервы</v>
          </cell>
          <cell r="E75">
            <v>178</v>
          </cell>
          <cell r="F75">
            <v>2005</v>
          </cell>
          <cell r="G75">
            <v>0.0018668981481481481</v>
          </cell>
          <cell r="H75">
            <v>15</v>
          </cell>
        </row>
        <row r="76">
          <cell r="B76" t="str">
            <v>Галанова Анна</v>
          </cell>
          <cell r="C76" t="str">
            <v>ДЮСШ Краснознаменск</v>
          </cell>
          <cell r="E76">
            <v>182</v>
          </cell>
          <cell r="F76">
            <v>2005</v>
          </cell>
          <cell r="G76">
            <v>0.0019976851851851852</v>
          </cell>
          <cell r="H76">
            <v>16</v>
          </cell>
        </row>
        <row r="80">
          <cell r="B80" t="str">
            <v>Фамилия, имя</v>
          </cell>
          <cell r="C80" t="str">
            <v>Коллектив</v>
          </cell>
          <cell r="D80" t="str">
            <v>Квал</v>
          </cell>
          <cell r="E80" t="str">
            <v>Номе</v>
          </cell>
          <cell r="F80" t="str">
            <v>р ГР</v>
          </cell>
          <cell r="G80" t="str">
            <v>Результат</v>
          </cell>
          <cell r="H80" t="str">
            <v>Место Прим</v>
          </cell>
        </row>
        <row r="81">
          <cell r="B81" t="str">
            <v>Сидельников Платон</v>
          </cell>
          <cell r="C81" t="str">
            <v>СШОР 111</v>
          </cell>
          <cell r="D81" t="str">
            <v>I</v>
          </cell>
          <cell r="E81">
            <v>87</v>
          </cell>
          <cell r="F81">
            <v>2002</v>
          </cell>
          <cell r="G81">
            <v>0.001150462962962963</v>
          </cell>
          <cell r="H81">
            <v>1</v>
          </cell>
        </row>
        <row r="82">
          <cell r="B82" t="str">
            <v>Хромов Дмитрий</v>
          </cell>
          <cell r="C82" t="str">
            <v>СШОР №49 "Тринта"</v>
          </cell>
          <cell r="E82">
            <v>81</v>
          </cell>
          <cell r="F82">
            <v>2002</v>
          </cell>
          <cell r="G82">
            <v>0.0011828703703703704</v>
          </cell>
          <cell r="H82">
            <v>2</v>
          </cell>
        </row>
        <row r="83">
          <cell r="B83" t="str">
            <v>Левинский Максим</v>
          </cell>
          <cell r="C83" t="str">
            <v>СШОР №49 "Тринта"</v>
          </cell>
          <cell r="D83" t="str">
            <v>I</v>
          </cell>
          <cell r="E83">
            <v>78</v>
          </cell>
          <cell r="F83">
            <v>2002</v>
          </cell>
          <cell r="G83">
            <v>0.0012210648148148148</v>
          </cell>
          <cell r="H83">
            <v>3</v>
          </cell>
        </row>
        <row r="84">
          <cell r="B84" t="str">
            <v>Большаков Данила</v>
          </cell>
          <cell r="C84" t="str">
            <v>Красногорск, Зоркий</v>
          </cell>
          <cell r="E84">
            <v>83</v>
          </cell>
          <cell r="F84">
            <v>2003</v>
          </cell>
          <cell r="G84">
            <v>0.0012465277777777776</v>
          </cell>
          <cell r="H84">
            <v>4</v>
          </cell>
        </row>
        <row r="85">
          <cell r="B85" t="str">
            <v>Золкин Павел</v>
          </cell>
          <cell r="C85" t="str">
            <v>С/К Лунёво, МГФСО</v>
          </cell>
          <cell r="E85">
            <v>66</v>
          </cell>
          <cell r="F85">
            <v>2002</v>
          </cell>
          <cell r="G85">
            <v>0.00128125</v>
          </cell>
          <cell r="H85">
            <v>5</v>
          </cell>
        </row>
        <row r="86">
          <cell r="B86" t="str">
            <v>Степанов Константин</v>
          </cell>
          <cell r="C86" t="str">
            <v>СШОР №49 "Тринта"</v>
          </cell>
          <cell r="E86">
            <v>71</v>
          </cell>
          <cell r="F86">
            <v>2003</v>
          </cell>
          <cell r="G86">
            <v>0.0012881944444444445</v>
          </cell>
          <cell r="H86">
            <v>6</v>
          </cell>
        </row>
        <row r="87">
          <cell r="B87" t="str">
            <v>Докторов Владимир</v>
          </cell>
          <cell r="C87" t="str">
            <v>С/К Лунёво, МГФСО</v>
          </cell>
          <cell r="E87">
            <v>85</v>
          </cell>
          <cell r="F87">
            <v>2002</v>
          </cell>
          <cell r="G87">
            <v>0.0013136574074074075</v>
          </cell>
          <cell r="H87">
            <v>7</v>
          </cell>
        </row>
        <row r="88">
          <cell r="B88" t="str">
            <v>Шаталов Даниил</v>
          </cell>
          <cell r="C88" t="str">
            <v>Тринта-Лунево</v>
          </cell>
          <cell r="D88" t="str">
            <v>II</v>
          </cell>
          <cell r="E88">
            <v>92</v>
          </cell>
          <cell r="F88">
            <v>2003</v>
          </cell>
          <cell r="G88">
            <v>0.0013275462962962963</v>
          </cell>
          <cell r="H88">
            <v>8</v>
          </cell>
        </row>
        <row r="89">
          <cell r="B89" t="str">
            <v>Абраменко Иван</v>
          </cell>
          <cell r="C89" t="str">
            <v>ДЮСШ Кольчугино</v>
          </cell>
          <cell r="E89">
            <v>72</v>
          </cell>
          <cell r="F89">
            <v>2003</v>
          </cell>
          <cell r="G89">
            <v>0.001347222222222222</v>
          </cell>
          <cell r="H89">
            <v>9</v>
          </cell>
        </row>
        <row r="90">
          <cell r="B90" t="str">
            <v>Головлёв Кирилл</v>
          </cell>
          <cell r="C90" t="str">
            <v>СШОР №49 "Тринта"</v>
          </cell>
          <cell r="D90" t="str">
            <v>II</v>
          </cell>
          <cell r="E90">
            <v>76</v>
          </cell>
          <cell r="F90">
            <v>2002</v>
          </cell>
          <cell r="G90">
            <v>0.001347222222222222</v>
          </cell>
          <cell r="H90">
            <v>9</v>
          </cell>
        </row>
        <row r="91">
          <cell r="B91" t="str">
            <v>Чех Евгений</v>
          </cell>
          <cell r="C91" t="str">
            <v>ДЮСШ Краснознаменск</v>
          </cell>
          <cell r="E91">
            <v>91</v>
          </cell>
          <cell r="F91">
            <v>2002</v>
          </cell>
          <cell r="G91">
            <v>0.001361111111111111</v>
          </cell>
          <cell r="H91">
            <v>11</v>
          </cell>
        </row>
        <row r="92">
          <cell r="B92" t="str">
            <v>Иванов Илья</v>
          </cell>
          <cell r="C92" t="str">
            <v>ДЮСШ г. Химки</v>
          </cell>
          <cell r="E92">
            <v>88</v>
          </cell>
          <cell r="F92">
            <v>2002</v>
          </cell>
          <cell r="G92">
            <v>0.001369212962962963</v>
          </cell>
          <cell r="H92">
            <v>12</v>
          </cell>
        </row>
        <row r="93">
          <cell r="B93" t="str">
            <v>Баранцев Виталий</v>
          </cell>
          <cell r="C93" t="str">
            <v>Трудовые резервы</v>
          </cell>
          <cell r="D93" t="str">
            <v>III</v>
          </cell>
          <cell r="E93">
            <v>75</v>
          </cell>
          <cell r="F93">
            <v>2002</v>
          </cell>
          <cell r="G93">
            <v>0.0014050925925925925</v>
          </cell>
          <cell r="H93">
            <v>13</v>
          </cell>
        </row>
        <row r="94">
          <cell r="B94" t="str">
            <v>Золкин Иван</v>
          </cell>
          <cell r="C94" t="str">
            <v>С/К Лунёво, МГФСО</v>
          </cell>
          <cell r="E94">
            <v>82</v>
          </cell>
          <cell r="F94">
            <v>2003</v>
          </cell>
          <cell r="G94">
            <v>0.0014097222222222221</v>
          </cell>
          <cell r="H94">
            <v>14</v>
          </cell>
        </row>
        <row r="95">
          <cell r="B95" t="str">
            <v>Шабанов Дмитрий</v>
          </cell>
          <cell r="C95" t="str">
            <v>Юный лыжник</v>
          </cell>
          <cell r="E95">
            <v>256</v>
          </cell>
          <cell r="F95">
            <v>2003</v>
          </cell>
          <cell r="G95">
            <v>0.0014351851851851854</v>
          </cell>
          <cell r="H95">
            <v>15</v>
          </cell>
        </row>
        <row r="96">
          <cell r="B96" t="str">
            <v>Потемкин Алексей</v>
          </cell>
          <cell r="C96" t="str">
            <v>СШОР "Трудовые резер</v>
          </cell>
          <cell r="D96" t="str">
            <v>III</v>
          </cell>
          <cell r="E96">
            <v>84</v>
          </cell>
          <cell r="F96">
            <v>2003</v>
          </cell>
          <cell r="G96">
            <v>0.0014641203703703706</v>
          </cell>
          <cell r="H96">
            <v>16</v>
          </cell>
        </row>
        <row r="97">
          <cell r="B97" t="str">
            <v>Кобзарь Евгений</v>
          </cell>
          <cell r="C97" t="str">
            <v>СШОР 93</v>
          </cell>
          <cell r="E97">
            <v>262</v>
          </cell>
          <cell r="F97">
            <v>2003</v>
          </cell>
          <cell r="G97">
            <v>0.0014872685185185186</v>
          </cell>
          <cell r="H97">
            <v>17</v>
          </cell>
        </row>
        <row r="98">
          <cell r="B98" t="str">
            <v>Крюк Павел</v>
          </cell>
          <cell r="C98" t="str">
            <v>ДЮСШ г. Химки</v>
          </cell>
          <cell r="E98">
            <v>94</v>
          </cell>
          <cell r="F98">
            <v>2003</v>
          </cell>
          <cell r="G98">
            <v>0.0015300925925925924</v>
          </cell>
          <cell r="H98">
            <v>18</v>
          </cell>
        </row>
        <row r="99">
          <cell r="B99" t="str">
            <v>Гладский Данила</v>
          </cell>
          <cell r="C99" t="str">
            <v>ДЮСШ г. Химки</v>
          </cell>
          <cell r="E99">
            <v>63</v>
          </cell>
          <cell r="F99">
            <v>2002</v>
          </cell>
          <cell r="G99">
            <v>0.001579861111111111</v>
          </cell>
          <cell r="H99">
            <v>19</v>
          </cell>
        </row>
        <row r="100">
          <cell r="B100" t="str">
            <v>Князюк Егор</v>
          </cell>
          <cell r="C100" t="str">
            <v>Юный лыжник</v>
          </cell>
          <cell r="E100">
            <v>257</v>
          </cell>
          <cell r="F100">
            <v>2003</v>
          </cell>
          <cell r="G100">
            <v>0.0016064814814814815</v>
          </cell>
          <cell r="H100">
            <v>20</v>
          </cell>
        </row>
        <row r="101">
          <cell r="B101" t="str">
            <v>Купцов Всеволод</v>
          </cell>
          <cell r="C101" t="str">
            <v>Самбо 70</v>
          </cell>
          <cell r="E101">
            <v>64</v>
          </cell>
          <cell r="F101">
            <v>2002</v>
          </cell>
          <cell r="G101">
            <v>0.0016122685185185187</v>
          </cell>
          <cell r="H101">
            <v>21</v>
          </cell>
        </row>
        <row r="102">
          <cell r="B102" t="str">
            <v>Никитенко Георгий</v>
          </cell>
          <cell r="C102" t="str">
            <v>Юный лыжник</v>
          </cell>
          <cell r="E102">
            <v>255</v>
          </cell>
          <cell r="F102">
            <v>2003</v>
          </cell>
          <cell r="G102">
            <v>0.0016145833333333333</v>
          </cell>
          <cell r="H102">
            <v>22</v>
          </cell>
        </row>
        <row r="103">
          <cell r="B103" t="str">
            <v>Ермаков Александр</v>
          </cell>
          <cell r="C103" t="str">
            <v>СШОР "Трудовые резер</v>
          </cell>
          <cell r="D103" t="str">
            <v>Iю</v>
          </cell>
          <cell r="E103">
            <v>67</v>
          </cell>
          <cell r="F103">
            <v>2002</v>
          </cell>
          <cell r="G103">
            <v>0.001636574074074074</v>
          </cell>
          <cell r="H103">
            <v>23</v>
          </cell>
        </row>
        <row r="104">
          <cell r="B104" t="str">
            <v>Буренков Михаил</v>
          </cell>
          <cell r="C104" t="str">
            <v>СШ №93 на Можайке</v>
          </cell>
          <cell r="E104">
            <v>93</v>
          </cell>
          <cell r="F104">
            <v>2002</v>
          </cell>
          <cell r="G104">
            <v>0.001675925925925926</v>
          </cell>
          <cell r="H104">
            <v>24</v>
          </cell>
        </row>
        <row r="105">
          <cell r="B105" t="str">
            <v>Мышляев Никита</v>
          </cell>
          <cell r="C105" t="str">
            <v>Самбо 70</v>
          </cell>
          <cell r="E105">
            <v>191</v>
          </cell>
          <cell r="F105">
            <v>2003</v>
          </cell>
          <cell r="G105">
            <v>0.0017326388888888888</v>
          </cell>
          <cell r="H105">
            <v>25</v>
          </cell>
        </row>
        <row r="106">
          <cell r="B106" t="str">
            <v>Кимаковский Валентин</v>
          </cell>
          <cell r="C106" t="str">
            <v>Тринта-Лунево</v>
          </cell>
          <cell r="D106" t="str">
            <v>III</v>
          </cell>
          <cell r="E106">
            <v>65</v>
          </cell>
          <cell r="F106">
            <v>2003</v>
          </cell>
          <cell r="G106">
            <v>0.0019050925925925926</v>
          </cell>
          <cell r="H106">
            <v>26</v>
          </cell>
        </row>
        <row r="107">
          <cell r="B107" t="str">
            <v>Красуленко Олег</v>
          </cell>
          <cell r="C107" t="str">
            <v>СШ №93 на Можайке</v>
          </cell>
          <cell r="E107">
            <v>265</v>
          </cell>
          <cell r="F107">
            <v>2003</v>
          </cell>
          <cell r="G107">
            <v>0.0019375</v>
          </cell>
          <cell r="H107">
            <v>27</v>
          </cell>
        </row>
        <row r="108">
          <cell r="B108" t="str">
            <v>Коорт Ян</v>
          </cell>
          <cell r="C108" t="str">
            <v>СШОР "Трудовые резер</v>
          </cell>
          <cell r="D108" t="str">
            <v>III</v>
          </cell>
          <cell r="E108">
            <v>89</v>
          </cell>
          <cell r="F108">
            <v>2003</v>
          </cell>
          <cell r="G108">
            <v>0.001957175925925926</v>
          </cell>
          <cell r="H108">
            <v>28</v>
          </cell>
        </row>
        <row r="109">
          <cell r="B109" t="str">
            <v>Стенин Иван</v>
          </cell>
          <cell r="C109" t="str">
            <v>СШОР "Трудовые резер</v>
          </cell>
          <cell r="D109" t="str">
            <v>Iю</v>
          </cell>
          <cell r="E109">
            <v>74</v>
          </cell>
          <cell r="F109">
            <v>2002</v>
          </cell>
          <cell r="G109">
            <v>0.0027592592592592595</v>
          </cell>
          <cell r="H109">
            <v>29</v>
          </cell>
        </row>
        <row r="113">
          <cell r="B113" t="str">
            <v>Фамилия, имя</v>
          </cell>
          <cell r="C113" t="str">
            <v>Коллектив</v>
          </cell>
          <cell r="D113" t="str">
            <v>Квал</v>
          </cell>
          <cell r="E113" t="str">
            <v>Номе</v>
          </cell>
          <cell r="F113" t="str">
            <v>р ГР</v>
          </cell>
          <cell r="G113" t="str">
            <v>Результат</v>
          </cell>
          <cell r="H113" t="str">
            <v>Место Прим</v>
          </cell>
        </row>
        <row r="114">
          <cell r="B114" t="str">
            <v>Лямина Мария</v>
          </cell>
          <cell r="E114">
            <v>116</v>
          </cell>
          <cell r="F114">
            <v>2002</v>
          </cell>
          <cell r="G114">
            <v>0.001258101851851852</v>
          </cell>
          <cell r="H114">
            <v>1</v>
          </cell>
        </row>
        <row r="115">
          <cell r="B115" t="str">
            <v>Бондарева Анастасия</v>
          </cell>
          <cell r="C115" t="str">
            <v>СШОР 111-ФОК Лотос</v>
          </cell>
          <cell r="D115" t="str">
            <v>I</v>
          </cell>
          <cell r="E115">
            <v>127</v>
          </cell>
          <cell r="F115">
            <v>2002</v>
          </cell>
          <cell r="G115">
            <v>0.0013668981481481481</v>
          </cell>
          <cell r="H115">
            <v>2</v>
          </cell>
        </row>
        <row r="116">
          <cell r="B116" t="str">
            <v>Барышникова Марина</v>
          </cell>
          <cell r="C116" t="str">
            <v>ДЮСШ Краснознаменск</v>
          </cell>
          <cell r="E116">
            <v>110</v>
          </cell>
          <cell r="F116">
            <v>2002</v>
          </cell>
          <cell r="G116">
            <v>0.0013900462962962961</v>
          </cell>
          <cell r="H116">
            <v>3</v>
          </cell>
        </row>
        <row r="117">
          <cell r="B117" t="str">
            <v>Кащеева Виталина</v>
          </cell>
          <cell r="C117" t="str">
            <v>СДЮШОР 111 Зеленогра</v>
          </cell>
          <cell r="E117">
            <v>111</v>
          </cell>
          <cell r="F117">
            <v>2002</v>
          </cell>
          <cell r="G117">
            <v>0.0014131944444444446</v>
          </cell>
          <cell r="H117">
            <v>4</v>
          </cell>
        </row>
        <row r="118">
          <cell r="B118" t="str">
            <v>Попова Екатерина</v>
          </cell>
          <cell r="C118" t="str">
            <v>СШОР 111</v>
          </cell>
          <cell r="E118">
            <v>114</v>
          </cell>
          <cell r="F118">
            <v>2002</v>
          </cell>
          <cell r="G118">
            <v>0.0014629629629629628</v>
          </cell>
          <cell r="H118">
            <v>5</v>
          </cell>
        </row>
        <row r="119">
          <cell r="B119" t="str">
            <v>Захарова Екатерина</v>
          </cell>
          <cell r="C119" t="str">
            <v>СШОР №49 "Тринта"</v>
          </cell>
          <cell r="E119">
            <v>119</v>
          </cell>
          <cell r="F119">
            <v>2003</v>
          </cell>
          <cell r="G119">
            <v>0.0014780092592592594</v>
          </cell>
          <cell r="H119">
            <v>6</v>
          </cell>
        </row>
        <row r="120">
          <cell r="B120" t="str">
            <v>Еремеева Ольга</v>
          </cell>
          <cell r="C120" t="str">
            <v>СШОР 111-ФОК Лотос</v>
          </cell>
          <cell r="D120" t="str">
            <v>II</v>
          </cell>
          <cell r="E120">
            <v>130</v>
          </cell>
          <cell r="F120">
            <v>2003</v>
          </cell>
          <cell r="G120">
            <v>0.0015289351851851853</v>
          </cell>
          <cell r="H120">
            <v>7</v>
          </cell>
        </row>
        <row r="121">
          <cell r="B121" t="str">
            <v>Люляева Мария</v>
          </cell>
          <cell r="C121" t="str">
            <v>СШ №93 на Можайке</v>
          </cell>
          <cell r="E121">
            <v>128</v>
          </cell>
          <cell r="F121">
            <v>2003</v>
          </cell>
          <cell r="G121">
            <v>0.001540509259259259</v>
          </cell>
          <cell r="H121">
            <v>8</v>
          </cell>
        </row>
        <row r="122">
          <cell r="B122" t="str">
            <v>Ефремова Екатерина</v>
          </cell>
          <cell r="C122" t="str">
            <v>СШОР №49 "Тринта"</v>
          </cell>
          <cell r="E122">
            <v>112</v>
          </cell>
          <cell r="F122">
            <v>2003</v>
          </cell>
          <cell r="G122">
            <v>0.0015578703703703703</v>
          </cell>
          <cell r="H122">
            <v>9</v>
          </cell>
        </row>
        <row r="123">
          <cell r="B123" t="str">
            <v>Карташова Юлия</v>
          </cell>
          <cell r="C123" t="str">
            <v>Шиловская ДЮСШ</v>
          </cell>
          <cell r="D123" t="str">
            <v>I</v>
          </cell>
          <cell r="E123">
            <v>120</v>
          </cell>
          <cell r="F123">
            <v>2003</v>
          </cell>
          <cell r="G123">
            <v>0.0015810185185185187</v>
          </cell>
          <cell r="H123">
            <v>10</v>
          </cell>
        </row>
        <row r="124">
          <cell r="B124" t="str">
            <v>Минаева Ирина</v>
          </cell>
          <cell r="C124" t="str">
            <v>Тринта-Лунево</v>
          </cell>
          <cell r="D124" t="str">
            <v>II</v>
          </cell>
          <cell r="E124">
            <v>121</v>
          </cell>
          <cell r="F124">
            <v>2003</v>
          </cell>
          <cell r="G124">
            <v>0.0016018518518518517</v>
          </cell>
          <cell r="H124">
            <v>11</v>
          </cell>
        </row>
        <row r="125">
          <cell r="B125" t="str">
            <v>Усачева Алена</v>
          </cell>
          <cell r="C125" t="str">
            <v>Бабушкино</v>
          </cell>
          <cell r="E125">
            <v>261</v>
          </cell>
          <cell r="F125">
            <v>2002</v>
          </cell>
          <cell r="G125">
            <v>0.0017974537037037037</v>
          </cell>
          <cell r="H125">
            <v>12</v>
          </cell>
        </row>
        <row r="126">
          <cell r="B126" t="str">
            <v>Кащеева Дарья</v>
          </cell>
          <cell r="C126" t="str">
            <v>СДЮШОР 111 Зеленогра</v>
          </cell>
          <cell r="E126">
            <v>124</v>
          </cell>
          <cell r="F126">
            <v>2003</v>
          </cell>
          <cell r="G126">
            <v>0.0018784722222222223</v>
          </cell>
          <cell r="H126">
            <v>13</v>
          </cell>
        </row>
        <row r="127">
          <cell r="B127" t="str">
            <v>Колташ Анастасия</v>
          </cell>
          <cell r="C127" t="str">
            <v>ДЮСШ Краснознаменск</v>
          </cell>
          <cell r="E127">
            <v>129</v>
          </cell>
          <cell r="F127">
            <v>2003</v>
          </cell>
          <cell r="G127">
            <v>0.001972222222222222</v>
          </cell>
          <cell r="H127">
            <v>14</v>
          </cell>
        </row>
        <row r="128">
          <cell r="B128" t="str">
            <v>Ермягина Анна</v>
          </cell>
          <cell r="C128" t="str">
            <v>ГБОУ МОК "Кузьминки"</v>
          </cell>
          <cell r="E128">
            <v>122</v>
          </cell>
          <cell r="F128">
            <v>2002</v>
          </cell>
          <cell r="G128">
            <v>0.002199074074074074</v>
          </cell>
          <cell r="H128">
            <v>15</v>
          </cell>
        </row>
        <row r="129">
          <cell r="B129" t="str">
            <v>Бологова Наталья</v>
          </cell>
          <cell r="C129" t="str">
            <v>СШОР "Трудовые резер</v>
          </cell>
          <cell r="D129" t="str">
            <v>III</v>
          </cell>
          <cell r="E129">
            <v>118</v>
          </cell>
          <cell r="F129">
            <v>2002</v>
          </cell>
          <cell r="G129">
            <v>0.0022604166666666667</v>
          </cell>
          <cell r="H129">
            <v>16</v>
          </cell>
        </row>
        <row r="130">
          <cell r="B130" t="str">
            <v>Ким Юлия</v>
          </cell>
          <cell r="C130" t="str">
            <v>Лично</v>
          </cell>
          <cell r="E130">
            <v>113</v>
          </cell>
          <cell r="F130">
            <v>2003</v>
          </cell>
          <cell r="G130">
            <v>0.002982638888888889</v>
          </cell>
          <cell r="H130">
            <v>17</v>
          </cell>
        </row>
        <row r="134">
          <cell r="B134" t="str">
            <v>Фамилия, имя</v>
          </cell>
          <cell r="C134" t="str">
            <v>Коллектив</v>
          </cell>
          <cell r="D134" t="str">
            <v>Квал</v>
          </cell>
          <cell r="E134" t="str">
            <v>Номе</v>
          </cell>
          <cell r="F134" t="str">
            <v>р ГР</v>
          </cell>
          <cell r="G134" t="str">
            <v>Результат</v>
          </cell>
          <cell r="H134" t="str">
            <v>Место Прим</v>
          </cell>
        </row>
        <row r="135">
          <cell r="B135" t="str">
            <v>Михайлов Андрей</v>
          </cell>
          <cell r="C135" t="str">
            <v>Тринта-Лунево</v>
          </cell>
          <cell r="D135" t="str">
            <v>I</v>
          </cell>
          <cell r="E135">
            <v>42</v>
          </cell>
          <cell r="F135">
            <v>2000</v>
          </cell>
          <cell r="G135">
            <v>0.0010914351851851853</v>
          </cell>
          <cell r="H135">
            <v>1</v>
          </cell>
        </row>
        <row r="136">
          <cell r="B136" t="str">
            <v>Карпов Виктор</v>
          </cell>
          <cell r="C136" t="str">
            <v>СДЮШОР</v>
          </cell>
          <cell r="D136" t="str">
            <v>I</v>
          </cell>
          <cell r="E136">
            <v>19</v>
          </cell>
          <cell r="F136">
            <v>2000</v>
          </cell>
          <cell r="G136">
            <v>0.0011006944444444443</v>
          </cell>
          <cell r="H136">
            <v>2</v>
          </cell>
        </row>
        <row r="137">
          <cell r="B137" t="str">
            <v>Ковалёв Алексей</v>
          </cell>
          <cell r="C137" t="str">
            <v>Ёлка-Луч, Москва</v>
          </cell>
          <cell r="E137">
            <v>43</v>
          </cell>
          <cell r="F137">
            <v>2000</v>
          </cell>
          <cell r="G137">
            <v>0.0011087962962962963</v>
          </cell>
          <cell r="H137">
            <v>3</v>
          </cell>
        </row>
        <row r="138">
          <cell r="B138" t="str">
            <v>Семенов Вадим</v>
          </cell>
          <cell r="C138" t="str">
            <v>Тринта-Лунево</v>
          </cell>
          <cell r="D138" t="str">
            <v>I</v>
          </cell>
          <cell r="E138">
            <v>22</v>
          </cell>
          <cell r="F138">
            <v>2000</v>
          </cell>
          <cell r="G138">
            <v>0.0011099537037037035</v>
          </cell>
          <cell r="H138">
            <v>4</v>
          </cell>
        </row>
        <row r="139">
          <cell r="B139" t="str">
            <v>Логинов Григорий</v>
          </cell>
          <cell r="E139">
            <v>52</v>
          </cell>
          <cell r="F139">
            <v>2001</v>
          </cell>
          <cell r="G139">
            <v>0.0011250000000000001</v>
          </cell>
          <cell r="H139">
            <v>5</v>
          </cell>
        </row>
        <row r="140">
          <cell r="B140" t="str">
            <v>Алиев Никита</v>
          </cell>
          <cell r="C140" t="str">
            <v>СДЮШОР 111 Зеленогра</v>
          </cell>
          <cell r="D140" t="str">
            <v>II</v>
          </cell>
          <cell r="E140">
            <v>17</v>
          </cell>
          <cell r="F140">
            <v>2000</v>
          </cell>
          <cell r="G140">
            <v>0.0011435185185185183</v>
          </cell>
          <cell r="H140">
            <v>6</v>
          </cell>
        </row>
        <row r="141">
          <cell r="B141" t="str">
            <v>Афросин Максим</v>
          </cell>
          <cell r="C141" t="str">
            <v>Ёлка-Луч, Москва</v>
          </cell>
          <cell r="E141">
            <v>53</v>
          </cell>
          <cell r="F141">
            <v>2000</v>
          </cell>
          <cell r="G141">
            <v>0.0011481481481481481</v>
          </cell>
          <cell r="H141">
            <v>7</v>
          </cell>
        </row>
        <row r="142">
          <cell r="B142" t="str">
            <v>Харитонов Даниил</v>
          </cell>
          <cell r="C142" t="str">
            <v>СШОР №49 "Тринта"</v>
          </cell>
          <cell r="E142">
            <v>32</v>
          </cell>
          <cell r="F142">
            <v>2000</v>
          </cell>
          <cell r="G142">
            <v>0.001158564814814815</v>
          </cell>
          <cell r="H142">
            <v>8</v>
          </cell>
        </row>
        <row r="143">
          <cell r="B143" t="str">
            <v>Чистяков Илья</v>
          </cell>
          <cell r="C143">
            <v>0</v>
          </cell>
          <cell r="D143" t="str">
            <v>I</v>
          </cell>
          <cell r="E143">
            <v>68</v>
          </cell>
          <cell r="F143">
            <v>2000</v>
          </cell>
          <cell r="G143">
            <v>0.001158564814814815</v>
          </cell>
          <cell r="H143">
            <v>8</v>
          </cell>
        </row>
        <row r="144">
          <cell r="B144" t="str">
            <v>Душкин Илья</v>
          </cell>
          <cell r="C144" t="str">
            <v>С/К Лунёво, МГФСО</v>
          </cell>
          <cell r="E144">
            <v>48</v>
          </cell>
          <cell r="F144">
            <v>2001</v>
          </cell>
          <cell r="G144">
            <v>0.001170138888888889</v>
          </cell>
          <cell r="H144">
            <v>10</v>
          </cell>
        </row>
        <row r="145">
          <cell r="B145" t="str">
            <v>Хисамутдинов Данил</v>
          </cell>
          <cell r="C145" t="str">
            <v>Тринта-Лунево</v>
          </cell>
          <cell r="D145" t="str">
            <v>I</v>
          </cell>
          <cell r="E145">
            <v>37</v>
          </cell>
          <cell r="F145">
            <v>2000</v>
          </cell>
          <cell r="G145">
            <v>0.0011747685185185186</v>
          </cell>
          <cell r="H145">
            <v>11</v>
          </cell>
        </row>
        <row r="146">
          <cell r="B146" t="str">
            <v>Кольтеров Сергей</v>
          </cell>
          <cell r="C146" t="str">
            <v>СШОР "Трудовые резер</v>
          </cell>
          <cell r="D146" t="str">
            <v>II</v>
          </cell>
          <cell r="E146">
            <v>25</v>
          </cell>
          <cell r="F146">
            <v>2001</v>
          </cell>
          <cell r="G146">
            <v>0.001181712962962963</v>
          </cell>
          <cell r="H146">
            <v>12</v>
          </cell>
        </row>
        <row r="147">
          <cell r="B147" t="str">
            <v>Аборонов Иван</v>
          </cell>
          <cell r="C147" t="str">
            <v>ДЮСШ Краснознаменск</v>
          </cell>
          <cell r="E147">
            <v>24</v>
          </cell>
          <cell r="F147">
            <v>2001</v>
          </cell>
          <cell r="G147">
            <v>0.0011828703703703704</v>
          </cell>
          <cell r="H147">
            <v>13</v>
          </cell>
        </row>
        <row r="148">
          <cell r="B148" t="str">
            <v>Титов Даниил</v>
          </cell>
          <cell r="C148" t="str">
            <v>СШОР 111-ФОК Лотос</v>
          </cell>
          <cell r="D148" t="str">
            <v>II</v>
          </cell>
          <cell r="E148">
            <v>73</v>
          </cell>
          <cell r="F148">
            <v>2001</v>
          </cell>
          <cell r="G148">
            <v>0.0011898148148148148</v>
          </cell>
          <cell r="H148">
            <v>14</v>
          </cell>
        </row>
        <row r="149">
          <cell r="B149" t="str">
            <v>Арифулин Булат</v>
          </cell>
          <cell r="C149" t="str">
            <v>Самбо 70</v>
          </cell>
          <cell r="E149">
            <v>23</v>
          </cell>
          <cell r="F149">
            <v>2001</v>
          </cell>
          <cell r="G149">
            <v>0.0012118055555555556</v>
          </cell>
          <cell r="H149">
            <v>15</v>
          </cell>
        </row>
        <row r="150">
          <cell r="B150" t="str">
            <v>Харитонов Иван</v>
          </cell>
          <cell r="C150" t="str">
            <v>Шиловская ДЮСШ</v>
          </cell>
          <cell r="D150" t="str">
            <v>I</v>
          </cell>
          <cell r="E150">
            <v>21</v>
          </cell>
          <cell r="F150">
            <v>2001</v>
          </cell>
          <cell r="G150">
            <v>0.0012233796296296296</v>
          </cell>
          <cell r="H150">
            <v>16</v>
          </cell>
        </row>
        <row r="151">
          <cell r="B151" t="str">
            <v>Сорокин Артём</v>
          </cell>
          <cell r="C151" t="str">
            <v>Тушино 101</v>
          </cell>
          <cell r="D151" t="str">
            <v>II</v>
          </cell>
          <cell r="E151">
            <v>54</v>
          </cell>
          <cell r="F151">
            <v>2000</v>
          </cell>
          <cell r="G151">
            <v>0.0012291666666666668</v>
          </cell>
          <cell r="H151">
            <v>17</v>
          </cell>
        </row>
        <row r="152">
          <cell r="B152" t="str">
            <v>Швецов Кирилл</v>
          </cell>
          <cell r="C152" t="str">
            <v>СШ №93 на Можайке</v>
          </cell>
          <cell r="E152">
            <v>29</v>
          </cell>
          <cell r="F152">
            <v>2000</v>
          </cell>
          <cell r="G152">
            <v>0.0012395833333333334</v>
          </cell>
          <cell r="H152">
            <v>18</v>
          </cell>
        </row>
        <row r="153">
          <cell r="B153" t="str">
            <v>Попков Даниил</v>
          </cell>
          <cell r="C153" t="str">
            <v>СШ №93 на Можайке</v>
          </cell>
          <cell r="D153" t="str">
            <v>I</v>
          </cell>
          <cell r="E153">
            <v>18</v>
          </cell>
          <cell r="F153">
            <v>2001</v>
          </cell>
          <cell r="G153">
            <v>0.0012511574074074074</v>
          </cell>
          <cell r="H153">
            <v>19</v>
          </cell>
        </row>
        <row r="154">
          <cell r="B154" t="str">
            <v>Ходжич Денис</v>
          </cell>
          <cell r="C154" t="str">
            <v>Ёлка-Луч, Москва</v>
          </cell>
          <cell r="E154">
            <v>27</v>
          </cell>
          <cell r="F154">
            <v>2001</v>
          </cell>
          <cell r="G154">
            <v>0.0012546296296296296</v>
          </cell>
          <cell r="H154">
            <v>20</v>
          </cell>
        </row>
        <row r="155">
          <cell r="B155" t="str">
            <v>Горелкин Ярослав</v>
          </cell>
          <cell r="C155" t="str">
            <v>Ёлка-Луч, Москва</v>
          </cell>
          <cell r="E155">
            <v>41</v>
          </cell>
          <cell r="F155">
            <v>2000</v>
          </cell>
          <cell r="G155">
            <v>0.001261574074074074</v>
          </cell>
          <cell r="H155">
            <v>21</v>
          </cell>
        </row>
        <row r="156">
          <cell r="B156" t="str">
            <v>Горбунов Дмитрий</v>
          </cell>
          <cell r="C156" t="str">
            <v>Ёлка-Луч, Москва</v>
          </cell>
          <cell r="E156">
            <v>49</v>
          </cell>
          <cell r="F156">
            <v>2001</v>
          </cell>
          <cell r="G156">
            <v>0.0012650462962962964</v>
          </cell>
          <cell r="H156">
            <v>22</v>
          </cell>
        </row>
        <row r="157">
          <cell r="B157" t="str">
            <v>Климушкин Даниил</v>
          </cell>
          <cell r="C157" t="str">
            <v>СШОР 111</v>
          </cell>
          <cell r="E157">
            <v>51</v>
          </cell>
          <cell r="F157">
            <v>2000</v>
          </cell>
          <cell r="G157">
            <v>0.0012650462962962964</v>
          </cell>
          <cell r="H157">
            <v>22</v>
          </cell>
        </row>
        <row r="158">
          <cell r="B158" t="str">
            <v>Малев Илья</v>
          </cell>
          <cell r="C158" t="str">
            <v>СШОР 111-ФОК Лотос</v>
          </cell>
          <cell r="D158" t="str">
            <v>II</v>
          </cell>
          <cell r="E158">
            <v>40</v>
          </cell>
          <cell r="F158">
            <v>2001</v>
          </cell>
          <cell r="G158">
            <v>0.001267361111111111</v>
          </cell>
          <cell r="H158">
            <v>24</v>
          </cell>
        </row>
        <row r="159">
          <cell r="B159" t="str">
            <v>Касаткин Константин</v>
          </cell>
          <cell r="C159" t="str">
            <v>СШОР 111-ФОК Лотос</v>
          </cell>
          <cell r="D159" t="str">
            <v>II</v>
          </cell>
          <cell r="E159">
            <v>33</v>
          </cell>
          <cell r="F159">
            <v>2000</v>
          </cell>
          <cell r="G159">
            <v>0.0012685185185185184</v>
          </cell>
          <cell r="H159">
            <v>25</v>
          </cell>
        </row>
        <row r="160">
          <cell r="B160" t="str">
            <v>Меркушов Иван</v>
          </cell>
          <cell r="C160" t="str">
            <v>Тушино 101</v>
          </cell>
          <cell r="D160" t="str">
            <v>II</v>
          </cell>
          <cell r="E160">
            <v>15</v>
          </cell>
          <cell r="F160">
            <v>2001</v>
          </cell>
          <cell r="G160">
            <v>0.0013020833333333333</v>
          </cell>
          <cell r="H160">
            <v>26</v>
          </cell>
        </row>
        <row r="161">
          <cell r="B161" t="str">
            <v>Абубакиров Дмитрий</v>
          </cell>
          <cell r="C161" t="str">
            <v>Балакирево</v>
          </cell>
          <cell r="E161">
            <v>20</v>
          </cell>
          <cell r="F161">
            <v>2001</v>
          </cell>
          <cell r="G161">
            <v>0.0013090277777777779</v>
          </cell>
          <cell r="H161">
            <v>27</v>
          </cell>
        </row>
        <row r="162">
          <cell r="B162" t="str">
            <v>Филиппов Михаил</v>
          </cell>
          <cell r="C162" t="str">
            <v>Бабушкино</v>
          </cell>
          <cell r="E162">
            <v>260</v>
          </cell>
          <cell r="F162">
            <v>2000</v>
          </cell>
          <cell r="G162">
            <v>0.0013125</v>
          </cell>
          <cell r="H162">
            <v>28</v>
          </cell>
        </row>
        <row r="163">
          <cell r="B163" t="str">
            <v>Симонов Ярослав</v>
          </cell>
          <cell r="C163" t="str">
            <v>СШОР №49 "Тринта"</v>
          </cell>
          <cell r="E163">
            <v>38</v>
          </cell>
          <cell r="F163">
            <v>2001</v>
          </cell>
          <cell r="G163">
            <v>0.001320601851851852</v>
          </cell>
          <cell r="H163">
            <v>29</v>
          </cell>
        </row>
        <row r="164">
          <cell r="B164" t="str">
            <v>Гулинский Кирилл</v>
          </cell>
          <cell r="C164" t="str">
            <v>Тринта-Лунево</v>
          </cell>
          <cell r="D164" t="str">
            <v>II</v>
          </cell>
          <cell r="E164">
            <v>39</v>
          </cell>
          <cell r="F164">
            <v>2001</v>
          </cell>
          <cell r="G164">
            <v>0.0013564814814814813</v>
          </cell>
          <cell r="H164">
            <v>30</v>
          </cell>
        </row>
        <row r="165">
          <cell r="B165" t="str">
            <v>Васенин Павел</v>
          </cell>
          <cell r="C165" t="str">
            <v>СШ №93 на Можайке</v>
          </cell>
          <cell r="E165">
            <v>50</v>
          </cell>
          <cell r="F165">
            <v>2001</v>
          </cell>
          <cell r="G165">
            <v>0.001365740740740741</v>
          </cell>
          <cell r="H165">
            <v>31</v>
          </cell>
        </row>
        <row r="166">
          <cell r="B166" t="str">
            <v>Сидоров Иван</v>
          </cell>
          <cell r="C166" t="str">
            <v>Лицей 138</v>
          </cell>
          <cell r="E166">
            <v>16</v>
          </cell>
          <cell r="F166">
            <v>2001</v>
          </cell>
          <cell r="G166">
            <v>0.0013680555555555557</v>
          </cell>
          <cell r="H166">
            <v>32</v>
          </cell>
        </row>
        <row r="167">
          <cell r="B167" t="str">
            <v>Алмукеев Матвей</v>
          </cell>
          <cell r="C167" t="str">
            <v>СШ №93 на Можайке</v>
          </cell>
          <cell r="E167">
            <v>47</v>
          </cell>
          <cell r="F167">
            <v>2000</v>
          </cell>
          <cell r="G167">
            <v>0.0013796296296296297</v>
          </cell>
          <cell r="H167">
            <v>33</v>
          </cell>
        </row>
        <row r="168">
          <cell r="B168" t="str">
            <v>Захаров Даниил</v>
          </cell>
          <cell r="C168" t="str">
            <v>Ёлка-Луч, Москва</v>
          </cell>
          <cell r="E168">
            <v>55</v>
          </cell>
          <cell r="F168">
            <v>2001</v>
          </cell>
          <cell r="G168">
            <v>0.0013819444444444443</v>
          </cell>
          <cell r="H168">
            <v>34</v>
          </cell>
        </row>
        <row r="169">
          <cell r="B169" t="str">
            <v>Тихонов Евгений</v>
          </cell>
          <cell r="C169" t="str">
            <v>Самбо 70</v>
          </cell>
          <cell r="E169">
            <v>28</v>
          </cell>
          <cell r="F169">
            <v>2001</v>
          </cell>
          <cell r="G169">
            <v>0.0013831018518518517</v>
          </cell>
          <cell r="H169">
            <v>35</v>
          </cell>
        </row>
        <row r="170">
          <cell r="B170" t="str">
            <v>Смирнов Дмитрий</v>
          </cell>
          <cell r="C170" t="str">
            <v>СШОР 111-ФОК Лотос</v>
          </cell>
          <cell r="D170" t="str">
            <v>II</v>
          </cell>
          <cell r="E170">
            <v>26</v>
          </cell>
          <cell r="F170">
            <v>2001</v>
          </cell>
          <cell r="G170">
            <v>0.0013877314814814813</v>
          </cell>
          <cell r="H170">
            <v>36</v>
          </cell>
        </row>
        <row r="171">
          <cell r="B171" t="str">
            <v>Кошелев Дмитрий</v>
          </cell>
          <cell r="C171" t="str">
            <v>СШОР "Трудовые резер</v>
          </cell>
          <cell r="D171" t="str">
            <v>II</v>
          </cell>
          <cell r="E171">
            <v>44</v>
          </cell>
          <cell r="F171">
            <v>2001</v>
          </cell>
          <cell r="G171">
            <v>0.0014664351851851852</v>
          </cell>
          <cell r="H171">
            <v>37</v>
          </cell>
        </row>
        <row r="172">
          <cell r="B172" t="str">
            <v>Зобов Павел</v>
          </cell>
          <cell r="C172" t="str">
            <v>Ёлка-Луч, Москва</v>
          </cell>
          <cell r="E172">
            <v>31</v>
          </cell>
          <cell r="F172">
            <v>2001</v>
          </cell>
          <cell r="G172">
            <v>0.0014965277777777778</v>
          </cell>
          <cell r="H172">
            <v>38</v>
          </cell>
        </row>
        <row r="173">
          <cell r="B173" t="str">
            <v>Ананьев Евгений</v>
          </cell>
          <cell r="C173" t="str">
            <v>ДЮСШ г. Химки</v>
          </cell>
          <cell r="E173">
            <v>35</v>
          </cell>
          <cell r="F173">
            <v>2000</v>
          </cell>
          <cell r="G173">
            <v>0.0016400462962962963</v>
          </cell>
          <cell r="H173">
            <v>39</v>
          </cell>
        </row>
        <row r="174">
          <cell r="B174" t="str">
            <v>Рекушин Андрей</v>
          </cell>
          <cell r="C174" t="str">
            <v>Трудовые резервы</v>
          </cell>
          <cell r="D174" t="str">
            <v>II</v>
          </cell>
          <cell r="E174">
            <v>46</v>
          </cell>
          <cell r="F174">
            <v>2000</v>
          </cell>
          <cell r="G174">
            <v>0.001689814814814815</v>
          </cell>
          <cell r="H174">
            <v>40</v>
          </cell>
        </row>
        <row r="175">
          <cell r="B175" t="str">
            <v>Маслов Святослав</v>
          </cell>
          <cell r="C175" t="str">
            <v>Ёлка-Луч, Москва</v>
          </cell>
          <cell r="E175">
            <v>45</v>
          </cell>
          <cell r="F175">
            <v>2000</v>
          </cell>
          <cell r="G175">
            <v>0.0018599537037037037</v>
          </cell>
          <cell r="H175">
            <v>41</v>
          </cell>
        </row>
        <row r="176">
          <cell r="B176" t="str">
            <v>Бырка Максим</v>
          </cell>
          <cell r="C176">
            <v>0</v>
          </cell>
          <cell r="D176" t="str">
            <v>II</v>
          </cell>
          <cell r="E176">
            <v>179</v>
          </cell>
          <cell r="F176">
            <v>2001</v>
          </cell>
          <cell r="G176">
            <v>0.002190972222222222</v>
          </cell>
          <cell r="H176">
            <v>42</v>
          </cell>
        </row>
        <row r="177">
          <cell r="B177" t="str">
            <v>Новожилов Ярослав</v>
          </cell>
          <cell r="C177" t="str">
            <v>СШОР "Трудовые резер</v>
          </cell>
          <cell r="D177" t="str">
            <v>I</v>
          </cell>
          <cell r="E177">
            <v>3</v>
          </cell>
          <cell r="F177">
            <v>2001</v>
          </cell>
          <cell r="G177">
            <v>0.0027442129629629626</v>
          </cell>
          <cell r="H177">
            <v>43</v>
          </cell>
        </row>
        <row r="181">
          <cell r="B181" t="str">
            <v>Фамилия, имя</v>
          </cell>
          <cell r="C181" t="str">
            <v>Коллектив</v>
          </cell>
          <cell r="D181" t="str">
            <v>Квал</v>
          </cell>
          <cell r="E181" t="str">
            <v>Номе</v>
          </cell>
          <cell r="F181" t="str">
            <v>р ГР</v>
          </cell>
          <cell r="G181" t="str">
            <v>Результат</v>
          </cell>
          <cell r="H181" t="str">
            <v>Место Прим</v>
          </cell>
        </row>
        <row r="182">
          <cell r="B182" t="str">
            <v>Попова Мария</v>
          </cell>
          <cell r="C182" t="str">
            <v>СШ №93 на Можайке</v>
          </cell>
          <cell r="D182" t="str">
            <v>I</v>
          </cell>
          <cell r="E182">
            <v>104</v>
          </cell>
          <cell r="F182">
            <v>2001</v>
          </cell>
          <cell r="G182">
            <v>0.001224537037037037</v>
          </cell>
          <cell r="H182">
            <v>1</v>
          </cell>
        </row>
        <row r="183">
          <cell r="B183" t="str">
            <v>Ломтева Анастасия</v>
          </cell>
          <cell r="C183" t="str">
            <v>СШОР №49 "Тринта"</v>
          </cell>
          <cell r="E183">
            <v>99</v>
          </cell>
          <cell r="F183">
            <v>2001</v>
          </cell>
          <cell r="G183">
            <v>0.0012592592592592592</v>
          </cell>
          <cell r="H183">
            <v>2</v>
          </cell>
        </row>
        <row r="184">
          <cell r="B184" t="str">
            <v>Исайченкова Ксения</v>
          </cell>
          <cell r="C184" t="str">
            <v>СШ №93 на Можайке</v>
          </cell>
          <cell r="E184">
            <v>106</v>
          </cell>
          <cell r="F184">
            <v>2000</v>
          </cell>
          <cell r="G184">
            <v>0.0012650462962962964</v>
          </cell>
          <cell r="H184">
            <v>3</v>
          </cell>
        </row>
        <row r="185">
          <cell r="B185" t="str">
            <v>Агафонова Ангелина</v>
          </cell>
          <cell r="C185" t="str">
            <v>СШОР 111-ФОК Лотос</v>
          </cell>
          <cell r="D185" t="str">
            <v>I</v>
          </cell>
          <cell r="E185">
            <v>103</v>
          </cell>
          <cell r="F185">
            <v>2000</v>
          </cell>
          <cell r="G185">
            <v>0.00128125</v>
          </cell>
          <cell r="H185">
            <v>4</v>
          </cell>
        </row>
        <row r="186">
          <cell r="B186" t="str">
            <v>Былинко Арина</v>
          </cell>
          <cell r="C186" t="str">
            <v>Шиловская ДЮСШ</v>
          </cell>
          <cell r="D186" t="str">
            <v>I</v>
          </cell>
          <cell r="E186">
            <v>97</v>
          </cell>
          <cell r="F186">
            <v>2001</v>
          </cell>
          <cell r="G186">
            <v>0.0012962962962962963</v>
          </cell>
          <cell r="H186">
            <v>5</v>
          </cell>
        </row>
        <row r="187">
          <cell r="B187" t="str">
            <v>Иванова Юлия</v>
          </cell>
          <cell r="C187" t="str">
            <v>ДЮСШ Краснознаменск</v>
          </cell>
          <cell r="E187">
            <v>107</v>
          </cell>
          <cell r="F187">
            <v>2000</v>
          </cell>
          <cell r="G187">
            <v>0.0012962962962962963</v>
          </cell>
          <cell r="H187">
            <v>5</v>
          </cell>
        </row>
        <row r="188">
          <cell r="B188" t="str">
            <v>Зверева Екатерина</v>
          </cell>
          <cell r="C188" t="str">
            <v>СШОР №49 "Тринта"</v>
          </cell>
          <cell r="E188">
            <v>108</v>
          </cell>
          <cell r="F188">
            <v>2000</v>
          </cell>
          <cell r="G188">
            <v>0.001392361111111111</v>
          </cell>
          <cell r="H188">
            <v>7</v>
          </cell>
        </row>
        <row r="189">
          <cell r="B189" t="str">
            <v>Ермакова Екатерина</v>
          </cell>
          <cell r="C189" t="str">
            <v>Ефремов</v>
          </cell>
          <cell r="E189">
            <v>268</v>
          </cell>
          <cell r="F189">
            <v>2000</v>
          </cell>
          <cell r="G189">
            <v>0.001400462962962963</v>
          </cell>
          <cell r="H189">
            <v>8</v>
          </cell>
        </row>
        <row r="190">
          <cell r="B190" t="str">
            <v>Захарова Александра</v>
          </cell>
          <cell r="C190" t="str">
            <v>СШОР "Трудовые резер</v>
          </cell>
          <cell r="D190" t="str">
            <v>II</v>
          </cell>
          <cell r="E190">
            <v>102</v>
          </cell>
          <cell r="F190">
            <v>2001</v>
          </cell>
          <cell r="G190">
            <v>0.001486111111111111</v>
          </cell>
          <cell r="H190">
            <v>9</v>
          </cell>
        </row>
        <row r="191">
          <cell r="B191" t="str">
            <v>Васильева Алёна</v>
          </cell>
          <cell r="C191" t="str">
            <v>ДЮСШ Лидер</v>
          </cell>
          <cell r="D191" t="str">
            <v>III</v>
          </cell>
          <cell r="E191">
            <v>101</v>
          </cell>
          <cell r="F191">
            <v>2001</v>
          </cell>
          <cell r="G191">
            <v>0.0014976851851851852</v>
          </cell>
          <cell r="H191">
            <v>10</v>
          </cell>
        </row>
        <row r="192">
          <cell r="B192" t="str">
            <v>Блинова Анастасия</v>
          </cell>
          <cell r="C192" t="str">
            <v>СШ №93 на Можайке</v>
          </cell>
          <cell r="E192">
            <v>100</v>
          </cell>
          <cell r="F192">
            <v>2001</v>
          </cell>
          <cell r="G192">
            <v>0.0015023148148148148</v>
          </cell>
          <cell r="H192">
            <v>11</v>
          </cell>
        </row>
        <row r="193">
          <cell r="B193" t="str">
            <v>Снеткова Анна</v>
          </cell>
          <cell r="C193" t="str">
            <v>СШОР 111</v>
          </cell>
          <cell r="E193">
            <v>105</v>
          </cell>
          <cell r="F193">
            <v>2000</v>
          </cell>
          <cell r="G193">
            <v>0.0018101851851851849</v>
          </cell>
          <cell r="H193">
            <v>12</v>
          </cell>
        </row>
        <row r="197">
          <cell r="B197" t="str">
            <v>Фамилия, имя</v>
          </cell>
          <cell r="C197" t="str">
            <v>Коллектив</v>
          </cell>
          <cell r="D197" t="str">
            <v>Квал</v>
          </cell>
          <cell r="E197" t="str">
            <v>Номе</v>
          </cell>
          <cell r="F197" t="str">
            <v>р ГР</v>
          </cell>
          <cell r="G197" t="str">
            <v>Результат</v>
          </cell>
          <cell r="H197" t="str">
            <v>Место Прим</v>
          </cell>
        </row>
        <row r="198">
          <cell r="B198" t="str">
            <v>Мельников Александр</v>
          </cell>
          <cell r="C198" t="str">
            <v>Тринта-Лунево</v>
          </cell>
          <cell r="D198" t="str">
            <v>I</v>
          </cell>
          <cell r="E198">
            <v>6</v>
          </cell>
          <cell r="F198">
            <v>1999</v>
          </cell>
          <cell r="G198">
            <v>0.0010243055555555556</v>
          </cell>
          <cell r="H198">
            <v>1</v>
          </cell>
        </row>
        <row r="199">
          <cell r="B199" t="str">
            <v>Чернов Арсений</v>
          </cell>
          <cell r="C199" t="str">
            <v>СШОР-81</v>
          </cell>
          <cell r="E199">
            <v>4</v>
          </cell>
          <cell r="F199">
            <v>1998</v>
          </cell>
          <cell r="G199">
            <v>0.0010358796296296297</v>
          </cell>
          <cell r="H199">
            <v>2</v>
          </cell>
        </row>
        <row r="200">
          <cell r="B200" t="str">
            <v>Болотников Николай</v>
          </cell>
          <cell r="C200" t="str">
            <v>ЛК Наседкина</v>
          </cell>
          <cell r="E200">
            <v>30</v>
          </cell>
          <cell r="F200">
            <v>1999</v>
          </cell>
          <cell r="G200">
            <v>0.0010509259259259259</v>
          </cell>
          <cell r="H200">
            <v>3</v>
          </cell>
        </row>
        <row r="201">
          <cell r="B201" t="str">
            <v>Коротков Антон</v>
          </cell>
          <cell r="C201" t="str">
            <v>Самбо 70</v>
          </cell>
          <cell r="E201">
            <v>9</v>
          </cell>
          <cell r="F201">
            <v>1998</v>
          </cell>
          <cell r="G201">
            <v>0.0010844907407407407</v>
          </cell>
          <cell r="H201">
            <v>4</v>
          </cell>
        </row>
        <row r="202">
          <cell r="B202" t="str">
            <v>Игнатьев Валерий</v>
          </cell>
          <cell r="C202" t="str">
            <v>СК "ОЛИМП"</v>
          </cell>
          <cell r="D202" t="str">
            <v>I</v>
          </cell>
          <cell r="E202">
            <v>1</v>
          </cell>
          <cell r="F202">
            <v>1998</v>
          </cell>
          <cell r="G202">
            <v>0.0010925925925925925</v>
          </cell>
          <cell r="H202">
            <v>5</v>
          </cell>
        </row>
        <row r="203">
          <cell r="B203" t="str">
            <v>Шадрин Максим</v>
          </cell>
          <cell r="C203" t="str">
            <v>Шиловская ДЮСШ</v>
          </cell>
          <cell r="D203" t="str">
            <v>I</v>
          </cell>
          <cell r="E203">
            <v>8</v>
          </cell>
          <cell r="F203">
            <v>1999</v>
          </cell>
          <cell r="G203">
            <v>0.001105324074074074</v>
          </cell>
          <cell r="H203">
            <v>6</v>
          </cell>
        </row>
        <row r="204">
          <cell r="B204" t="str">
            <v>Чернов Георгий</v>
          </cell>
          <cell r="C204" t="str">
            <v>СШОР-81</v>
          </cell>
          <cell r="E204">
            <v>10</v>
          </cell>
          <cell r="F204">
            <v>1998</v>
          </cell>
          <cell r="G204">
            <v>0.001105324074074074</v>
          </cell>
          <cell r="H204">
            <v>6</v>
          </cell>
        </row>
        <row r="205">
          <cell r="B205" t="str">
            <v>Смирнов Алексей</v>
          </cell>
          <cell r="C205" t="str">
            <v>Тушино 101</v>
          </cell>
          <cell r="D205" t="str">
            <v>I</v>
          </cell>
          <cell r="E205">
            <v>7</v>
          </cell>
          <cell r="F205">
            <v>1999</v>
          </cell>
          <cell r="G205">
            <v>0.0011122685185185185</v>
          </cell>
          <cell r="H205">
            <v>8</v>
          </cell>
        </row>
        <row r="206">
          <cell r="B206" t="str">
            <v>Захаров Виталий</v>
          </cell>
          <cell r="C206" t="str">
            <v>СШОР №49 "Тринта"</v>
          </cell>
          <cell r="E206">
            <v>13</v>
          </cell>
          <cell r="F206">
            <v>1998</v>
          </cell>
          <cell r="G206">
            <v>0.0011157407407407407</v>
          </cell>
          <cell r="H206">
            <v>9</v>
          </cell>
        </row>
        <row r="207">
          <cell r="B207" t="str">
            <v>Кабанов Даниил</v>
          </cell>
          <cell r="C207" t="str">
            <v>Тушино 101</v>
          </cell>
          <cell r="D207" t="str">
            <v>I</v>
          </cell>
          <cell r="E207">
            <v>14</v>
          </cell>
          <cell r="F207">
            <v>1999</v>
          </cell>
          <cell r="G207">
            <v>0.0011365740740740741</v>
          </cell>
          <cell r="H207">
            <v>10</v>
          </cell>
        </row>
        <row r="208">
          <cell r="B208" t="str">
            <v>Калякин Сергей</v>
          </cell>
          <cell r="C208">
            <v>0</v>
          </cell>
          <cell r="E208">
            <v>86</v>
          </cell>
          <cell r="F208">
            <v>1999</v>
          </cell>
          <cell r="G208">
            <v>0.0011423611111111111</v>
          </cell>
          <cell r="H208">
            <v>11</v>
          </cell>
        </row>
        <row r="209">
          <cell r="B209" t="str">
            <v>Завражин Павел</v>
          </cell>
          <cell r="C209" t="str">
            <v>СШОР №49 "Тринта"</v>
          </cell>
          <cell r="E209">
            <v>5</v>
          </cell>
          <cell r="F209">
            <v>1998</v>
          </cell>
          <cell r="G209">
            <v>0.0011712962962962964</v>
          </cell>
          <cell r="H209">
            <v>12</v>
          </cell>
        </row>
        <row r="210">
          <cell r="B210" t="str">
            <v>Хачатуров Роман</v>
          </cell>
          <cell r="C210" t="str">
            <v>Самбо 70</v>
          </cell>
          <cell r="E210">
            <v>36</v>
          </cell>
          <cell r="F210">
            <v>1999</v>
          </cell>
          <cell r="G210">
            <v>0.0011828703703703704</v>
          </cell>
          <cell r="H210">
            <v>13</v>
          </cell>
        </row>
        <row r="214">
          <cell r="B214" t="str">
            <v>Фамилия, имя</v>
          </cell>
          <cell r="C214" t="str">
            <v>Коллектив</v>
          </cell>
          <cell r="D214" t="str">
            <v>Квал</v>
          </cell>
          <cell r="E214" t="str">
            <v>Номе</v>
          </cell>
          <cell r="F214" t="str">
            <v>р ГР</v>
          </cell>
          <cell r="G214" t="str">
            <v>Результат</v>
          </cell>
          <cell r="H214" t="str">
            <v>Место Прим</v>
          </cell>
        </row>
        <row r="215">
          <cell r="B215" t="str">
            <v>Савинова Мария</v>
          </cell>
          <cell r="C215" t="str">
            <v>ДЮСШ Краснознаменск</v>
          </cell>
          <cell r="E215">
            <v>11</v>
          </cell>
          <cell r="F215">
            <v>1998</v>
          </cell>
          <cell r="G215">
            <v>0.0011631944444444443</v>
          </cell>
          <cell r="H215">
            <v>1</v>
          </cell>
        </row>
        <row r="216">
          <cell r="B216" t="str">
            <v>Елисеева Александра</v>
          </cell>
          <cell r="C216" t="str">
            <v>СШОР 111-ФОК Лотос</v>
          </cell>
          <cell r="D216" t="str">
            <v>I</v>
          </cell>
          <cell r="E216">
            <v>58</v>
          </cell>
          <cell r="F216">
            <v>1999</v>
          </cell>
          <cell r="G216">
            <v>0.0011967592592592592</v>
          </cell>
          <cell r="H216">
            <v>2</v>
          </cell>
        </row>
        <row r="217">
          <cell r="B217" t="str">
            <v>Матис Юлия</v>
          </cell>
          <cell r="C217" t="str">
            <v>Тринта-Лунево</v>
          </cell>
          <cell r="D217" t="str">
            <v>КМС</v>
          </cell>
          <cell r="E217">
            <v>56</v>
          </cell>
          <cell r="F217">
            <v>1998</v>
          </cell>
          <cell r="G217">
            <v>0.0012060185185185186</v>
          </cell>
          <cell r="H217">
            <v>3</v>
          </cell>
        </row>
        <row r="218">
          <cell r="B218" t="str">
            <v>Орехова Олеся</v>
          </cell>
          <cell r="C218" t="str">
            <v>СШОР "Трудовые резер</v>
          </cell>
          <cell r="D218" t="str">
            <v>КМС</v>
          </cell>
          <cell r="E218">
            <v>62</v>
          </cell>
          <cell r="F218">
            <v>1998</v>
          </cell>
          <cell r="G218">
            <v>0.0012083333333333334</v>
          </cell>
          <cell r="H218">
            <v>4</v>
          </cell>
        </row>
        <row r="219">
          <cell r="B219" t="str">
            <v>Дельцова Екатерина</v>
          </cell>
          <cell r="C219" t="str">
            <v>Бабушкино</v>
          </cell>
          <cell r="E219">
            <v>2</v>
          </cell>
          <cell r="F219">
            <v>1998</v>
          </cell>
          <cell r="G219">
            <v>0.0012453703703703704</v>
          </cell>
          <cell r="H219">
            <v>5</v>
          </cell>
        </row>
        <row r="220">
          <cell r="B220" t="str">
            <v>Филиппова Ольга</v>
          </cell>
          <cell r="C220" t="str">
            <v>СШОР-81</v>
          </cell>
          <cell r="E220">
            <v>60</v>
          </cell>
          <cell r="F220">
            <v>1999</v>
          </cell>
          <cell r="G220">
            <v>0.0013136574074074075</v>
          </cell>
          <cell r="H220">
            <v>6</v>
          </cell>
        </row>
        <row r="221">
          <cell r="B221" t="str">
            <v>Лисицина Мария</v>
          </cell>
          <cell r="C221" t="str">
            <v>Тринта</v>
          </cell>
          <cell r="E221">
            <v>34</v>
          </cell>
          <cell r="F221">
            <v>1999</v>
          </cell>
          <cell r="G221">
            <v>0.0013379629629629629</v>
          </cell>
          <cell r="H221">
            <v>7</v>
          </cell>
        </row>
        <row r="222">
          <cell r="B222" t="str">
            <v>Кристя Кристина</v>
          </cell>
          <cell r="C222" t="str">
            <v>База "Лесная" Троицк</v>
          </cell>
          <cell r="E222">
            <v>61</v>
          </cell>
          <cell r="F222">
            <v>1999</v>
          </cell>
          <cell r="G222">
            <v>0.0014016203703703706</v>
          </cell>
          <cell r="H222">
            <v>8</v>
          </cell>
        </row>
        <row r="223">
          <cell r="B223" t="str">
            <v>Голубева Ольга</v>
          </cell>
          <cell r="C223" t="str">
            <v>База "Лесная" Троицк</v>
          </cell>
          <cell r="E223">
            <v>57</v>
          </cell>
          <cell r="F223">
            <v>1998</v>
          </cell>
          <cell r="G223">
            <v>0.0014444444444444444</v>
          </cell>
          <cell r="H223">
            <v>9</v>
          </cell>
        </row>
        <row r="224">
          <cell r="B224" t="str">
            <v>Богословская Юлия</v>
          </cell>
          <cell r="C224" t="str">
            <v>СДЮСШОР Люберцы</v>
          </cell>
          <cell r="E224">
            <v>59</v>
          </cell>
          <cell r="F224">
            <v>1999</v>
          </cell>
          <cell r="G224">
            <v>0.0016527777777777775</v>
          </cell>
          <cell r="H224">
            <v>10</v>
          </cell>
        </row>
        <row r="226">
          <cell r="B226" t="str">
            <v>судья</v>
          </cell>
          <cell r="C226" t="str">
            <v>И.А.</v>
          </cell>
          <cell r="D226" t="str">
            <v>Артамонова</v>
          </cell>
        </row>
        <row r="227">
          <cell r="B227" t="str">
            <v>секретарь</v>
          </cell>
          <cell r="C227" t="str">
            <v>Т.Н.</v>
          </cell>
          <cell r="D227" t="str">
            <v>Глодан</v>
          </cell>
        </row>
      </sheetData>
      <sheetData sheetId="1">
        <row r="10">
          <cell r="B10" t="str">
            <v>Сидельников Платон</v>
          </cell>
          <cell r="C10" t="str">
            <v>СШОР 111</v>
          </cell>
          <cell r="D10" t="str">
            <v>I</v>
          </cell>
          <cell r="E10">
            <v>87</v>
          </cell>
          <cell r="F10">
            <v>2002</v>
          </cell>
          <cell r="G10">
            <v>0.0011412037037037037</v>
          </cell>
          <cell r="H10">
            <v>1</v>
          </cell>
        </row>
        <row r="11">
          <cell r="B11" t="str">
            <v>Хромов Дмитрий</v>
          </cell>
          <cell r="C11" t="str">
            <v>СШОР №49 "Тринта"</v>
          </cell>
          <cell r="E11">
            <v>81</v>
          </cell>
          <cell r="F11">
            <v>2002</v>
          </cell>
          <cell r="G11">
            <v>0.001175925925925926</v>
          </cell>
          <cell r="H11">
            <v>2</v>
          </cell>
        </row>
        <row r="12">
          <cell r="B12" t="str">
            <v>Левинский Максим</v>
          </cell>
          <cell r="C12" t="str">
            <v>СШОР №49 "Тринта"</v>
          </cell>
          <cell r="D12" t="str">
            <v>I</v>
          </cell>
          <cell r="E12">
            <v>78</v>
          </cell>
          <cell r="F12">
            <v>2002</v>
          </cell>
          <cell r="G12">
            <v>0.001230324074074074</v>
          </cell>
          <cell r="H12">
            <v>3</v>
          </cell>
        </row>
        <row r="13">
          <cell r="B13" t="str">
            <v>Большаков Данила</v>
          </cell>
          <cell r="C13" t="str">
            <v>Красногорск, Зоркий</v>
          </cell>
          <cell r="E13">
            <v>83</v>
          </cell>
          <cell r="F13">
            <v>2003</v>
          </cell>
          <cell r="G13">
            <v>0.0012546296296296296</v>
          </cell>
          <cell r="H13">
            <v>4</v>
          </cell>
        </row>
        <row r="14">
          <cell r="B14" t="str">
            <v>Золкин Павел</v>
          </cell>
          <cell r="C14" t="str">
            <v>С/К Лунёво, МГФСО</v>
          </cell>
          <cell r="E14">
            <v>66</v>
          </cell>
          <cell r="F14">
            <v>2002</v>
          </cell>
          <cell r="G14">
            <v>0.0013287037037037037</v>
          </cell>
          <cell r="H14">
            <v>5</v>
          </cell>
        </row>
        <row r="15">
          <cell r="B15" t="str">
            <v>Иванов Илья</v>
          </cell>
          <cell r="C15" t="str">
            <v>ДЮСШ г. Химки</v>
          </cell>
          <cell r="E15">
            <v>88</v>
          </cell>
          <cell r="F15">
            <v>2002</v>
          </cell>
          <cell r="G15">
            <v>0.001347222222222222</v>
          </cell>
          <cell r="H15">
            <v>6</v>
          </cell>
        </row>
        <row r="16">
          <cell r="B16" t="str">
            <v>Чех Евгений</v>
          </cell>
          <cell r="C16" t="str">
            <v>ДЮСШ Краснознаменск</v>
          </cell>
          <cell r="E16">
            <v>91</v>
          </cell>
          <cell r="F16">
            <v>2002</v>
          </cell>
          <cell r="G16">
            <v>0.0013518518518518521</v>
          </cell>
          <cell r="H16">
            <v>7</v>
          </cell>
        </row>
        <row r="17">
          <cell r="B17" t="str">
            <v>Шаталов Даниил</v>
          </cell>
          <cell r="C17" t="str">
            <v>Тринта-Лунево</v>
          </cell>
          <cell r="D17" t="str">
            <v>II</v>
          </cell>
          <cell r="E17">
            <v>92</v>
          </cell>
          <cell r="F17">
            <v>2003</v>
          </cell>
          <cell r="G17">
            <v>0.0013564814814814813</v>
          </cell>
          <cell r="H17">
            <v>8</v>
          </cell>
        </row>
        <row r="18">
          <cell r="B18" t="str">
            <v>Степанов Константин</v>
          </cell>
          <cell r="C18" t="str">
            <v>СШОР №49 "Тринта"</v>
          </cell>
          <cell r="E18">
            <v>71</v>
          </cell>
          <cell r="F18">
            <v>2003</v>
          </cell>
          <cell r="G18">
            <v>0.001361111111111111</v>
          </cell>
          <cell r="H18">
            <v>9</v>
          </cell>
        </row>
        <row r="19">
          <cell r="B19" t="str">
            <v>Шабанов Дмитрий</v>
          </cell>
          <cell r="C19" t="str">
            <v>Юный лыжник</v>
          </cell>
          <cell r="E19">
            <v>256</v>
          </cell>
          <cell r="F19">
            <v>2003</v>
          </cell>
          <cell r="G19">
            <v>0.001363425925925926</v>
          </cell>
          <cell r="H19">
            <v>10</v>
          </cell>
        </row>
        <row r="20">
          <cell r="B20" t="str">
            <v>Абраменко Иван</v>
          </cell>
          <cell r="C20" t="str">
            <v>ДЮСШ Кольчугино</v>
          </cell>
          <cell r="E20">
            <v>72</v>
          </cell>
          <cell r="F20">
            <v>2003</v>
          </cell>
          <cell r="G20">
            <v>0.0013831018518518517</v>
          </cell>
          <cell r="H20">
            <v>11</v>
          </cell>
        </row>
        <row r="21">
          <cell r="B21" t="str">
            <v>Головлёв Кирилл</v>
          </cell>
          <cell r="C21" t="str">
            <v>СШОР №49 "Тринта"</v>
          </cell>
          <cell r="D21" t="str">
            <v>II</v>
          </cell>
          <cell r="E21">
            <v>76</v>
          </cell>
          <cell r="F21">
            <v>2002</v>
          </cell>
          <cell r="G21">
            <v>0.0013854166666666667</v>
          </cell>
          <cell r="H21">
            <v>12</v>
          </cell>
        </row>
        <row r="22">
          <cell r="B22" t="str">
            <v>Золкин Иван</v>
          </cell>
          <cell r="C22" t="str">
            <v>С/К Лунёво, МГФСО</v>
          </cell>
          <cell r="E22">
            <v>82</v>
          </cell>
          <cell r="F22">
            <v>2003</v>
          </cell>
          <cell r="G22">
            <v>0.0013900462962962961</v>
          </cell>
          <cell r="H22">
            <v>13</v>
          </cell>
        </row>
        <row r="23">
          <cell r="B23" t="str">
            <v>Докторов Владимир</v>
          </cell>
          <cell r="C23" t="str">
            <v>С/К Лунёво, МГФСО</v>
          </cell>
          <cell r="E23">
            <v>85</v>
          </cell>
          <cell r="F23">
            <v>2002</v>
          </cell>
          <cell r="G23">
            <v>0.0014027777777777777</v>
          </cell>
          <cell r="H23">
            <v>14</v>
          </cell>
        </row>
        <row r="24">
          <cell r="B24" t="str">
            <v>Баранцев Виталий</v>
          </cell>
          <cell r="C24" t="str">
            <v>Трудовые резервы</v>
          </cell>
          <cell r="D24" t="str">
            <v>III</v>
          </cell>
          <cell r="E24">
            <v>75</v>
          </cell>
          <cell r="F24">
            <v>2002</v>
          </cell>
          <cell r="G24">
            <v>0.00140625</v>
          </cell>
          <cell r="H24">
            <v>15</v>
          </cell>
        </row>
        <row r="25">
          <cell r="B25" t="str">
            <v>Потемкин Алексей</v>
          </cell>
          <cell r="C25" t="str">
            <v>СШОР "Трудовые резер</v>
          </cell>
          <cell r="D25" t="str">
            <v>III</v>
          </cell>
          <cell r="E25">
            <v>84</v>
          </cell>
          <cell r="F25">
            <v>2003</v>
          </cell>
          <cell r="G25">
            <v>0.0014641203703703706</v>
          </cell>
          <cell r="H25">
            <v>16</v>
          </cell>
        </row>
        <row r="26">
          <cell r="B26" t="str">
            <v>Крюк Павел</v>
          </cell>
          <cell r="C26" t="str">
            <v>ДЮСШ г. Химки</v>
          </cell>
          <cell r="E26">
            <v>94</v>
          </cell>
          <cell r="F26">
            <v>2003</v>
          </cell>
          <cell r="G26">
            <v>0.0014849537037037036</v>
          </cell>
          <cell r="H26">
            <v>17</v>
          </cell>
        </row>
        <row r="27">
          <cell r="B27" t="str">
            <v>Кобзарь Евгений</v>
          </cell>
          <cell r="C27" t="str">
            <v>СШОР 93</v>
          </cell>
          <cell r="E27">
            <v>262</v>
          </cell>
          <cell r="F27">
            <v>2003</v>
          </cell>
          <cell r="G27">
            <v>0.001488425925925926</v>
          </cell>
          <cell r="H27">
            <v>18</v>
          </cell>
        </row>
        <row r="28">
          <cell r="B28" t="str">
            <v>Никитенко Георгий</v>
          </cell>
          <cell r="C28" t="str">
            <v>Юный лыжник</v>
          </cell>
          <cell r="E28">
            <v>255</v>
          </cell>
          <cell r="F28">
            <v>2003</v>
          </cell>
          <cell r="G28">
            <v>0.0014895833333333332</v>
          </cell>
          <cell r="H28">
            <v>19</v>
          </cell>
        </row>
        <row r="29">
          <cell r="B29" t="str">
            <v>Князюк Егор</v>
          </cell>
          <cell r="C29" t="str">
            <v>Юный лыжник</v>
          </cell>
          <cell r="E29">
            <v>257</v>
          </cell>
          <cell r="F29">
            <v>2003</v>
          </cell>
          <cell r="G29">
            <v>0.001550925925925926</v>
          </cell>
          <cell r="H29">
            <v>20</v>
          </cell>
        </row>
        <row r="30">
          <cell r="B30" t="str">
            <v>Гладский Данила</v>
          </cell>
          <cell r="C30" t="str">
            <v>ДЮСШ г. Химки</v>
          </cell>
          <cell r="E30">
            <v>63</v>
          </cell>
          <cell r="F30">
            <v>2002</v>
          </cell>
          <cell r="G30">
            <v>0.001616898148148148</v>
          </cell>
          <cell r="H30">
            <v>21</v>
          </cell>
        </row>
        <row r="31">
          <cell r="B31" t="str">
            <v>Буренков Михаил</v>
          </cell>
          <cell r="C31" t="str">
            <v>СШ №93 на Можайке</v>
          </cell>
          <cell r="E31">
            <v>93</v>
          </cell>
          <cell r="F31">
            <v>2002</v>
          </cell>
          <cell r="G31">
            <v>0.0016400462962962963</v>
          </cell>
          <cell r="H31">
            <v>22</v>
          </cell>
        </row>
        <row r="32">
          <cell r="B32" t="str">
            <v>Ермаков Александр</v>
          </cell>
          <cell r="C32" t="str">
            <v>СШОР "Трудовые резер</v>
          </cell>
          <cell r="D32" t="str">
            <v>Iю</v>
          </cell>
          <cell r="E32">
            <v>67</v>
          </cell>
          <cell r="F32">
            <v>2002</v>
          </cell>
          <cell r="G32">
            <v>0.0016643518518518518</v>
          </cell>
          <cell r="H32">
            <v>23</v>
          </cell>
        </row>
        <row r="33">
          <cell r="B33" t="str">
            <v>Мышляев Никита</v>
          </cell>
          <cell r="C33" t="str">
            <v>Самбо 70</v>
          </cell>
          <cell r="E33">
            <v>191</v>
          </cell>
          <cell r="F33">
            <v>2003</v>
          </cell>
          <cell r="G33">
            <v>0.0016909722222222222</v>
          </cell>
          <cell r="H33">
            <v>24</v>
          </cell>
        </row>
        <row r="34">
          <cell r="B34" t="str">
            <v>Кимаковский Валентин</v>
          </cell>
          <cell r="C34" t="str">
            <v>Тринта-Лунево</v>
          </cell>
          <cell r="D34" t="str">
            <v>III</v>
          </cell>
          <cell r="E34">
            <v>65</v>
          </cell>
          <cell r="F34">
            <v>2003</v>
          </cell>
          <cell r="G34">
            <v>0.0017407407407407408</v>
          </cell>
          <cell r="H34">
            <v>25</v>
          </cell>
        </row>
        <row r="35">
          <cell r="B35" t="str">
            <v>Купцов Всеволод</v>
          </cell>
          <cell r="C35" t="str">
            <v>Самбо 70</v>
          </cell>
          <cell r="E35">
            <v>64</v>
          </cell>
          <cell r="F35">
            <v>2002</v>
          </cell>
          <cell r="G35">
            <v>0.00175</v>
          </cell>
          <cell r="H35">
            <v>26</v>
          </cell>
        </row>
        <row r="36">
          <cell r="B36" t="str">
            <v>Коорт Ян</v>
          </cell>
          <cell r="C36" t="str">
            <v>СШОР "Трудовые резер</v>
          </cell>
          <cell r="D36" t="str">
            <v>III</v>
          </cell>
          <cell r="E36">
            <v>89</v>
          </cell>
          <cell r="F36">
            <v>2003</v>
          </cell>
          <cell r="G36">
            <v>0.0019004629629629632</v>
          </cell>
          <cell r="H36">
            <v>27</v>
          </cell>
        </row>
        <row r="37">
          <cell r="B37" t="str">
            <v>Красуленко Олег</v>
          </cell>
          <cell r="C37" t="str">
            <v>СШ №93 на Можайке</v>
          </cell>
          <cell r="E37">
            <v>265</v>
          </cell>
          <cell r="F37">
            <v>2003</v>
          </cell>
          <cell r="G37">
            <v>0.0019050925925925926</v>
          </cell>
          <cell r="H37">
            <v>28</v>
          </cell>
        </row>
        <row r="38">
          <cell r="B38" t="str">
            <v>Стенин Иван</v>
          </cell>
          <cell r="C38" t="str">
            <v>СШОР "Трудовые резер</v>
          </cell>
          <cell r="D38" t="str">
            <v>Iю</v>
          </cell>
          <cell r="E38">
            <v>74</v>
          </cell>
          <cell r="F38">
            <v>2002</v>
          </cell>
          <cell r="G38">
            <v>0.002505787037037037</v>
          </cell>
          <cell r="H38">
            <v>29</v>
          </cell>
        </row>
        <row r="42">
          <cell r="B42" t="str">
            <v>Фамилия, имя</v>
          </cell>
          <cell r="C42" t="str">
            <v>Коллектив</v>
          </cell>
          <cell r="D42" t="str">
            <v>Квал</v>
          </cell>
          <cell r="E42" t="str">
            <v>Номе</v>
          </cell>
          <cell r="F42" t="str">
            <v>р ГР</v>
          </cell>
          <cell r="G42" t="str">
            <v>Результат</v>
          </cell>
          <cell r="H42" t="str">
            <v>Место Прим</v>
          </cell>
        </row>
        <row r="43">
          <cell r="B43" t="str">
            <v>Семенов Вадим</v>
          </cell>
          <cell r="C43" t="str">
            <v>Тринта-Лунево</v>
          </cell>
          <cell r="D43" t="str">
            <v>I</v>
          </cell>
          <cell r="E43">
            <v>22</v>
          </cell>
          <cell r="F43">
            <v>2000</v>
          </cell>
          <cell r="G43">
            <v>0.0010925925925925925</v>
          </cell>
          <cell r="H43">
            <v>1</v>
          </cell>
        </row>
        <row r="44">
          <cell r="B44" t="str">
            <v>Михайлов Андрей</v>
          </cell>
          <cell r="C44" t="str">
            <v>Тринта-Лунево</v>
          </cell>
          <cell r="D44" t="str">
            <v>I</v>
          </cell>
          <cell r="E44">
            <v>42</v>
          </cell>
          <cell r="F44">
            <v>2000</v>
          </cell>
          <cell r="G44">
            <v>0.0011006944444444443</v>
          </cell>
          <cell r="H44">
            <v>2</v>
          </cell>
        </row>
        <row r="45">
          <cell r="B45" t="str">
            <v>Алиев Никита</v>
          </cell>
          <cell r="C45" t="str">
            <v>СДЮШОР 111 Зеленогра</v>
          </cell>
          <cell r="D45" t="str">
            <v>II</v>
          </cell>
          <cell r="E45">
            <v>17</v>
          </cell>
          <cell r="F45">
            <v>2000</v>
          </cell>
          <cell r="G45">
            <v>0.0011122685185185185</v>
          </cell>
          <cell r="H45">
            <v>3</v>
          </cell>
        </row>
        <row r="46">
          <cell r="B46" t="str">
            <v>Харитонов Даниил</v>
          </cell>
          <cell r="C46" t="str">
            <v>СШОР №49 "Тринта"</v>
          </cell>
          <cell r="E46">
            <v>32</v>
          </cell>
          <cell r="F46">
            <v>2000</v>
          </cell>
          <cell r="G46">
            <v>0.0011203703703703703</v>
          </cell>
          <cell r="H46">
            <v>4</v>
          </cell>
        </row>
        <row r="47">
          <cell r="B47" t="str">
            <v>Карпов Виктор</v>
          </cell>
          <cell r="C47" t="str">
            <v>СДЮШОР</v>
          </cell>
          <cell r="D47" t="str">
            <v>I</v>
          </cell>
          <cell r="E47">
            <v>19</v>
          </cell>
          <cell r="F47">
            <v>2000</v>
          </cell>
          <cell r="G47">
            <v>0.0011261574074074073</v>
          </cell>
          <cell r="H47">
            <v>5</v>
          </cell>
        </row>
        <row r="48">
          <cell r="B48" t="str">
            <v>Ковалёв Алексей</v>
          </cell>
          <cell r="C48" t="str">
            <v>Ёлка-Луч, Москва</v>
          </cell>
          <cell r="E48">
            <v>43</v>
          </cell>
          <cell r="F48">
            <v>2000</v>
          </cell>
          <cell r="G48">
            <v>0.001138888888888889</v>
          </cell>
          <cell r="H48">
            <v>6</v>
          </cell>
        </row>
        <row r="49">
          <cell r="B49" t="str">
            <v>Логинов Григорий</v>
          </cell>
          <cell r="E49">
            <v>52</v>
          </cell>
          <cell r="F49">
            <v>2001</v>
          </cell>
          <cell r="G49">
            <v>0.001138888888888889</v>
          </cell>
          <cell r="H49">
            <v>6</v>
          </cell>
        </row>
        <row r="50">
          <cell r="B50" t="str">
            <v>Хисамутдинов Данил</v>
          </cell>
          <cell r="C50" t="str">
            <v>Тринта-Лунево</v>
          </cell>
          <cell r="D50" t="str">
            <v>I</v>
          </cell>
          <cell r="E50">
            <v>37</v>
          </cell>
          <cell r="F50">
            <v>2000</v>
          </cell>
          <cell r="G50">
            <v>0.001150462962962963</v>
          </cell>
          <cell r="H50">
            <v>8</v>
          </cell>
        </row>
        <row r="51">
          <cell r="B51" t="str">
            <v>Арифулин Булат</v>
          </cell>
          <cell r="C51" t="str">
            <v>Самбо 70</v>
          </cell>
          <cell r="E51">
            <v>23</v>
          </cell>
          <cell r="F51">
            <v>2001</v>
          </cell>
          <cell r="G51">
            <v>0.0011782407407407408</v>
          </cell>
          <cell r="H51">
            <v>9</v>
          </cell>
        </row>
        <row r="52">
          <cell r="B52" t="str">
            <v>Кольтеров Сергей</v>
          </cell>
          <cell r="C52" t="str">
            <v>СШОР "Трудовые резер</v>
          </cell>
          <cell r="D52" t="str">
            <v>II</v>
          </cell>
          <cell r="E52">
            <v>25</v>
          </cell>
          <cell r="F52">
            <v>2001</v>
          </cell>
          <cell r="G52">
            <v>0.0011828703703703704</v>
          </cell>
          <cell r="H52">
            <v>10</v>
          </cell>
        </row>
        <row r="53">
          <cell r="B53" t="str">
            <v>Аборонов Иван</v>
          </cell>
          <cell r="C53" t="str">
            <v>ДЮСШ Краснознаменск</v>
          </cell>
          <cell r="E53">
            <v>24</v>
          </cell>
          <cell r="F53">
            <v>2001</v>
          </cell>
          <cell r="G53">
            <v>0.0011851851851851852</v>
          </cell>
          <cell r="H53">
            <v>11</v>
          </cell>
        </row>
        <row r="54">
          <cell r="B54" t="str">
            <v>Афросин Максим</v>
          </cell>
          <cell r="C54" t="str">
            <v>Ёлка-Луч, Москва</v>
          </cell>
          <cell r="E54">
            <v>53</v>
          </cell>
          <cell r="F54">
            <v>2000</v>
          </cell>
          <cell r="G54">
            <v>0.0011898148148148148</v>
          </cell>
          <cell r="H54">
            <v>12</v>
          </cell>
        </row>
        <row r="55">
          <cell r="B55" t="str">
            <v>Харитонов Иван</v>
          </cell>
          <cell r="C55" t="str">
            <v>Шиловская ДЮСШ</v>
          </cell>
          <cell r="D55" t="str">
            <v>I</v>
          </cell>
          <cell r="E55">
            <v>21</v>
          </cell>
          <cell r="F55">
            <v>2001</v>
          </cell>
          <cell r="G55">
            <v>0.0012060185185185186</v>
          </cell>
          <cell r="H55">
            <v>13</v>
          </cell>
        </row>
        <row r="56">
          <cell r="B56" t="str">
            <v>Швецов Кирилл</v>
          </cell>
          <cell r="C56" t="str">
            <v>СШ №93 на Можайке</v>
          </cell>
          <cell r="E56">
            <v>29</v>
          </cell>
          <cell r="F56">
            <v>2000</v>
          </cell>
          <cell r="G56">
            <v>0.0012060185185185186</v>
          </cell>
          <cell r="H56">
            <v>13</v>
          </cell>
        </row>
        <row r="57">
          <cell r="B57" t="str">
            <v>Чистяков Илья</v>
          </cell>
          <cell r="C57">
            <v>0</v>
          </cell>
          <cell r="D57" t="str">
            <v>I</v>
          </cell>
          <cell r="E57">
            <v>68</v>
          </cell>
          <cell r="F57">
            <v>2000</v>
          </cell>
          <cell r="G57">
            <v>0.001207175925925926</v>
          </cell>
          <cell r="H57">
            <v>15</v>
          </cell>
        </row>
        <row r="58">
          <cell r="B58" t="str">
            <v>Касаткин Константин</v>
          </cell>
          <cell r="C58" t="str">
            <v>СШОР 111-ФОК Лотос</v>
          </cell>
          <cell r="D58" t="str">
            <v>II</v>
          </cell>
          <cell r="E58">
            <v>33</v>
          </cell>
          <cell r="F58">
            <v>2000</v>
          </cell>
          <cell r="G58">
            <v>0.0012268518518518518</v>
          </cell>
          <cell r="H58">
            <v>16</v>
          </cell>
        </row>
        <row r="59">
          <cell r="B59" t="str">
            <v>Титов Даниил</v>
          </cell>
          <cell r="C59" t="str">
            <v>СШОР 111-ФОК Лотос</v>
          </cell>
          <cell r="D59" t="str">
            <v>II</v>
          </cell>
          <cell r="E59">
            <v>73</v>
          </cell>
          <cell r="F59">
            <v>2001</v>
          </cell>
          <cell r="G59">
            <v>0.0012268518518518518</v>
          </cell>
          <cell r="H59">
            <v>16</v>
          </cell>
        </row>
        <row r="60">
          <cell r="B60" t="str">
            <v>Душкин Илья</v>
          </cell>
          <cell r="C60" t="str">
            <v>С/К Лунёво, МГФСО</v>
          </cell>
          <cell r="E60">
            <v>48</v>
          </cell>
          <cell r="F60">
            <v>2001</v>
          </cell>
          <cell r="G60">
            <v>0.0012326388888888888</v>
          </cell>
          <cell r="H60">
            <v>18</v>
          </cell>
        </row>
        <row r="61">
          <cell r="B61" t="str">
            <v>Ходжич Денис</v>
          </cell>
          <cell r="C61" t="str">
            <v>Ёлка-Луч, Москва</v>
          </cell>
          <cell r="E61">
            <v>27</v>
          </cell>
          <cell r="F61">
            <v>2001</v>
          </cell>
          <cell r="G61">
            <v>0.0012384259259259258</v>
          </cell>
          <cell r="H61">
            <v>19</v>
          </cell>
        </row>
        <row r="62">
          <cell r="B62" t="str">
            <v>Филиппов Михаил</v>
          </cell>
          <cell r="C62" t="str">
            <v>Бабушкино</v>
          </cell>
          <cell r="E62">
            <v>260</v>
          </cell>
          <cell r="F62">
            <v>2000</v>
          </cell>
          <cell r="G62">
            <v>0.0012453703703703704</v>
          </cell>
          <cell r="H62">
            <v>20</v>
          </cell>
        </row>
        <row r="63">
          <cell r="B63" t="str">
            <v>Горелкин Ярослав</v>
          </cell>
          <cell r="C63" t="str">
            <v>Ёлка-Луч, Москва</v>
          </cell>
          <cell r="E63">
            <v>41</v>
          </cell>
          <cell r="F63">
            <v>2000</v>
          </cell>
          <cell r="G63">
            <v>0.00125</v>
          </cell>
          <cell r="H63">
            <v>21</v>
          </cell>
        </row>
        <row r="64">
          <cell r="B64" t="str">
            <v>Сорокин Артём</v>
          </cell>
          <cell r="C64" t="str">
            <v>Тушино 101</v>
          </cell>
          <cell r="D64" t="str">
            <v>II</v>
          </cell>
          <cell r="E64">
            <v>54</v>
          </cell>
          <cell r="F64">
            <v>2000</v>
          </cell>
          <cell r="G64">
            <v>0.0012592592592592592</v>
          </cell>
          <cell r="H64">
            <v>22</v>
          </cell>
        </row>
        <row r="65">
          <cell r="B65" t="str">
            <v>Попков Даниил</v>
          </cell>
          <cell r="C65" t="str">
            <v>СШ №93 на Можайке</v>
          </cell>
          <cell r="D65" t="str">
            <v>I</v>
          </cell>
          <cell r="E65">
            <v>18</v>
          </cell>
          <cell r="F65">
            <v>2001</v>
          </cell>
          <cell r="G65">
            <v>0.001267361111111111</v>
          </cell>
          <cell r="H65">
            <v>23</v>
          </cell>
        </row>
        <row r="66">
          <cell r="B66" t="str">
            <v>Меркушов Иван</v>
          </cell>
          <cell r="C66" t="str">
            <v>Тушино 101</v>
          </cell>
          <cell r="D66" t="str">
            <v>II</v>
          </cell>
          <cell r="E66">
            <v>15</v>
          </cell>
          <cell r="F66">
            <v>2001</v>
          </cell>
          <cell r="G66">
            <v>0.0012719907407407406</v>
          </cell>
          <cell r="H66">
            <v>24</v>
          </cell>
        </row>
        <row r="67">
          <cell r="B67" t="str">
            <v>Климушкин Даниил</v>
          </cell>
          <cell r="C67" t="str">
            <v>СШОР 111</v>
          </cell>
          <cell r="E67">
            <v>51</v>
          </cell>
          <cell r="F67">
            <v>2000</v>
          </cell>
          <cell r="G67">
            <v>0.00128125</v>
          </cell>
          <cell r="H67">
            <v>25</v>
          </cell>
        </row>
        <row r="68">
          <cell r="B68" t="str">
            <v>Тихонов Евгений</v>
          </cell>
          <cell r="C68" t="str">
            <v>Самбо 70</v>
          </cell>
          <cell r="E68">
            <v>28</v>
          </cell>
          <cell r="F68">
            <v>2001</v>
          </cell>
          <cell r="G68">
            <v>0.001292824074074074</v>
          </cell>
          <cell r="H68">
            <v>26</v>
          </cell>
        </row>
        <row r="69">
          <cell r="B69" t="str">
            <v>Симонов Ярослав</v>
          </cell>
          <cell r="C69" t="str">
            <v>СШОР №49 "Тринта"</v>
          </cell>
          <cell r="E69">
            <v>38</v>
          </cell>
          <cell r="F69">
            <v>2001</v>
          </cell>
          <cell r="G69">
            <v>0.0012939814814814815</v>
          </cell>
          <cell r="H69">
            <v>27</v>
          </cell>
        </row>
        <row r="70">
          <cell r="B70" t="str">
            <v>Малев Илья</v>
          </cell>
          <cell r="C70" t="str">
            <v>СШОР 111-ФОК Лотос</v>
          </cell>
          <cell r="D70" t="str">
            <v>II</v>
          </cell>
          <cell r="E70">
            <v>40</v>
          </cell>
          <cell r="F70">
            <v>2001</v>
          </cell>
          <cell r="G70">
            <v>0.0012962962962962963</v>
          </cell>
          <cell r="H70">
            <v>28</v>
          </cell>
        </row>
        <row r="71">
          <cell r="B71" t="str">
            <v>Абубакиров Дмитрий</v>
          </cell>
          <cell r="C71" t="str">
            <v>Балакирево</v>
          </cell>
          <cell r="E71">
            <v>20</v>
          </cell>
          <cell r="F71">
            <v>2001</v>
          </cell>
          <cell r="G71">
            <v>0.0012997685185185185</v>
          </cell>
          <cell r="H71">
            <v>29</v>
          </cell>
        </row>
        <row r="72">
          <cell r="B72" t="str">
            <v>Горбунов Дмитрий</v>
          </cell>
          <cell r="C72" t="str">
            <v>Ёлка-Луч, Москва</v>
          </cell>
          <cell r="E72">
            <v>49</v>
          </cell>
          <cell r="F72">
            <v>2001</v>
          </cell>
          <cell r="G72">
            <v>0.001315972222222222</v>
          </cell>
          <cell r="H72">
            <v>30</v>
          </cell>
        </row>
        <row r="73">
          <cell r="B73" t="str">
            <v>Бырка Максим</v>
          </cell>
          <cell r="C73">
            <v>0</v>
          </cell>
          <cell r="D73" t="str">
            <v>II</v>
          </cell>
          <cell r="E73">
            <v>179</v>
          </cell>
          <cell r="F73">
            <v>2001</v>
          </cell>
          <cell r="G73">
            <v>0.001335648148148148</v>
          </cell>
          <cell r="H73">
            <v>31</v>
          </cell>
        </row>
        <row r="74">
          <cell r="B74" t="str">
            <v>Гулинский Кирилл</v>
          </cell>
          <cell r="C74" t="str">
            <v>Тринта-Лунево</v>
          </cell>
          <cell r="D74" t="str">
            <v>II</v>
          </cell>
          <cell r="E74">
            <v>39</v>
          </cell>
          <cell r="F74">
            <v>2001</v>
          </cell>
          <cell r="G74">
            <v>0.0013495370370370371</v>
          </cell>
          <cell r="H74">
            <v>32</v>
          </cell>
        </row>
        <row r="75">
          <cell r="B75" t="str">
            <v>Смирнов Дмитрий</v>
          </cell>
          <cell r="C75" t="str">
            <v>СШОР 111-ФОК Лотос</v>
          </cell>
          <cell r="D75" t="str">
            <v>II</v>
          </cell>
          <cell r="E75">
            <v>26</v>
          </cell>
          <cell r="F75">
            <v>2001</v>
          </cell>
          <cell r="G75">
            <v>0.001365740740740741</v>
          </cell>
          <cell r="H75">
            <v>33</v>
          </cell>
        </row>
        <row r="76">
          <cell r="B76" t="str">
            <v>Васенин Павел</v>
          </cell>
          <cell r="C76" t="str">
            <v>СШ №93 на Можайке</v>
          </cell>
          <cell r="E76">
            <v>50</v>
          </cell>
          <cell r="F76">
            <v>2001</v>
          </cell>
          <cell r="G76">
            <v>0.0013738425925925925</v>
          </cell>
          <cell r="H76">
            <v>34</v>
          </cell>
        </row>
        <row r="77">
          <cell r="B77" t="str">
            <v>Сидоров Иван</v>
          </cell>
          <cell r="C77" t="str">
            <v>Лицей 138</v>
          </cell>
          <cell r="E77">
            <v>16</v>
          </cell>
          <cell r="F77">
            <v>2001</v>
          </cell>
          <cell r="G77">
            <v>0.0013819444444444443</v>
          </cell>
          <cell r="H77">
            <v>35</v>
          </cell>
        </row>
        <row r="78">
          <cell r="B78" t="str">
            <v>Алмукеев Матвей</v>
          </cell>
          <cell r="C78" t="str">
            <v>СШ №93 на Можайке</v>
          </cell>
          <cell r="E78">
            <v>47</v>
          </cell>
          <cell r="F78">
            <v>2000</v>
          </cell>
          <cell r="G78">
            <v>0.001425925925925926</v>
          </cell>
          <cell r="H78">
            <v>36</v>
          </cell>
        </row>
        <row r="79">
          <cell r="B79" t="str">
            <v>Захаров Даниил</v>
          </cell>
          <cell r="C79" t="str">
            <v>Ёлка-Луч, Москва</v>
          </cell>
          <cell r="E79">
            <v>55</v>
          </cell>
          <cell r="F79">
            <v>2001</v>
          </cell>
          <cell r="G79">
            <v>0.0014363425925925926</v>
          </cell>
          <cell r="H79">
            <v>37</v>
          </cell>
        </row>
        <row r="80">
          <cell r="B80" t="str">
            <v>Зобов Павел</v>
          </cell>
          <cell r="C80" t="str">
            <v>Ёлка-Луч, Москва</v>
          </cell>
          <cell r="E80">
            <v>31</v>
          </cell>
          <cell r="F80">
            <v>2001</v>
          </cell>
          <cell r="G80">
            <v>0.0014907407407407406</v>
          </cell>
          <cell r="H80">
            <v>38</v>
          </cell>
        </row>
        <row r="81">
          <cell r="B81" t="str">
            <v>Кошелев Дмитрий</v>
          </cell>
          <cell r="C81" t="str">
            <v>СШОР "Трудовые резер</v>
          </cell>
          <cell r="D81" t="str">
            <v>II</v>
          </cell>
          <cell r="E81">
            <v>44</v>
          </cell>
          <cell r="F81">
            <v>2001</v>
          </cell>
          <cell r="G81">
            <v>0.0015289351851851853</v>
          </cell>
          <cell r="H81">
            <v>39</v>
          </cell>
        </row>
        <row r="82">
          <cell r="B82" t="str">
            <v>Ананьев Евгений</v>
          </cell>
          <cell r="C82" t="str">
            <v>ДЮСШ г. Химки</v>
          </cell>
          <cell r="E82">
            <v>35</v>
          </cell>
          <cell r="F82">
            <v>2000</v>
          </cell>
          <cell r="G82">
            <v>0.0016585648148148148</v>
          </cell>
          <cell r="H82">
            <v>40</v>
          </cell>
        </row>
        <row r="83">
          <cell r="B83" t="str">
            <v>Маслов Святослав</v>
          </cell>
          <cell r="C83" t="str">
            <v>Ёлка-Луч, Москва</v>
          </cell>
          <cell r="E83">
            <v>45</v>
          </cell>
          <cell r="F83">
            <v>2000</v>
          </cell>
          <cell r="G83">
            <v>0.0018530092592592593</v>
          </cell>
          <cell r="H83">
            <v>41</v>
          </cell>
        </row>
        <row r="84">
          <cell r="B84" t="str">
            <v>Новожилов Ярослав</v>
          </cell>
          <cell r="C84" t="str">
            <v>СШОР "Трудовые резер</v>
          </cell>
          <cell r="D84" t="str">
            <v>I</v>
          </cell>
          <cell r="E84">
            <v>3</v>
          </cell>
          <cell r="F84">
            <v>2001</v>
          </cell>
          <cell r="G84">
            <v>0.0024583333333333336</v>
          </cell>
          <cell r="H84">
            <v>42</v>
          </cell>
        </row>
        <row r="88">
          <cell r="B88" t="str">
            <v>Фамилия, имя</v>
          </cell>
          <cell r="C88" t="str">
            <v>Коллектив</v>
          </cell>
          <cell r="D88" t="str">
            <v>Квал</v>
          </cell>
          <cell r="E88" t="str">
            <v>Номе</v>
          </cell>
          <cell r="F88" t="str">
            <v>р ГР</v>
          </cell>
          <cell r="G88" t="str">
            <v>Результат</v>
          </cell>
          <cell r="H88" t="str">
            <v>Место Прим</v>
          </cell>
        </row>
        <row r="89">
          <cell r="B89" t="str">
            <v>Попова Мария</v>
          </cell>
          <cell r="C89" t="str">
            <v>СШ №93 на Можайке</v>
          </cell>
          <cell r="D89" t="str">
            <v>I</v>
          </cell>
          <cell r="E89">
            <v>104</v>
          </cell>
          <cell r="F89">
            <v>2001</v>
          </cell>
          <cell r="G89">
            <v>0.0011608796296296295</v>
          </cell>
          <cell r="H89">
            <v>1</v>
          </cell>
        </row>
        <row r="90">
          <cell r="B90" t="str">
            <v>Исайченкова Ксения</v>
          </cell>
          <cell r="C90" t="str">
            <v>СШ №93 на Можайке</v>
          </cell>
          <cell r="E90">
            <v>106</v>
          </cell>
          <cell r="F90">
            <v>2000</v>
          </cell>
          <cell r="G90">
            <v>0.001204861111111111</v>
          </cell>
          <cell r="H90">
            <v>2</v>
          </cell>
        </row>
        <row r="91">
          <cell r="B91" t="str">
            <v>Иванова Юлия</v>
          </cell>
          <cell r="C91" t="str">
            <v>ДЮСШ Краснознаменск</v>
          </cell>
          <cell r="E91">
            <v>107</v>
          </cell>
          <cell r="F91">
            <v>2000</v>
          </cell>
          <cell r="G91">
            <v>0.0012233796296296296</v>
          </cell>
          <cell r="H91">
            <v>3</v>
          </cell>
        </row>
        <row r="92">
          <cell r="B92" t="str">
            <v>Агафонова Ангелина</v>
          </cell>
          <cell r="C92" t="str">
            <v>СШОР 111-ФОК Лотос</v>
          </cell>
          <cell r="D92" t="str">
            <v>I</v>
          </cell>
          <cell r="E92">
            <v>103</v>
          </cell>
          <cell r="F92">
            <v>2000</v>
          </cell>
          <cell r="G92">
            <v>0.0012314814814814816</v>
          </cell>
          <cell r="H92">
            <v>4</v>
          </cell>
        </row>
        <row r="93">
          <cell r="B93" t="str">
            <v>Ломтева Анастасия</v>
          </cell>
          <cell r="C93" t="str">
            <v>СШОР №49 "Тринта"</v>
          </cell>
          <cell r="E93">
            <v>99</v>
          </cell>
          <cell r="F93">
            <v>2001</v>
          </cell>
          <cell r="G93">
            <v>0.0012407407407407408</v>
          </cell>
          <cell r="H93">
            <v>5</v>
          </cell>
        </row>
        <row r="94">
          <cell r="B94" t="str">
            <v>Былинко Арина</v>
          </cell>
          <cell r="C94" t="str">
            <v>Шиловская ДЮСШ</v>
          </cell>
          <cell r="D94" t="str">
            <v>I</v>
          </cell>
          <cell r="E94">
            <v>97</v>
          </cell>
          <cell r="F94">
            <v>2001</v>
          </cell>
          <cell r="G94">
            <v>0.001255787037037037</v>
          </cell>
          <cell r="H94">
            <v>6</v>
          </cell>
        </row>
        <row r="95">
          <cell r="B95" t="str">
            <v>Зверева Екатерина</v>
          </cell>
          <cell r="C95" t="str">
            <v>СШОР №49 "Тринта"</v>
          </cell>
          <cell r="E95">
            <v>108</v>
          </cell>
          <cell r="F95">
            <v>2000</v>
          </cell>
          <cell r="G95">
            <v>0.001292824074074074</v>
          </cell>
          <cell r="H95">
            <v>7</v>
          </cell>
        </row>
        <row r="96">
          <cell r="B96" t="str">
            <v>Ермакова Екатерина</v>
          </cell>
          <cell r="C96" t="str">
            <v>Ефремов</v>
          </cell>
          <cell r="E96">
            <v>268</v>
          </cell>
          <cell r="F96">
            <v>2000</v>
          </cell>
          <cell r="G96">
            <v>0.001315972222222222</v>
          </cell>
          <cell r="H96">
            <v>8</v>
          </cell>
        </row>
        <row r="97">
          <cell r="B97" t="str">
            <v>Захарова Александра</v>
          </cell>
          <cell r="C97" t="str">
            <v>СШОР "Трудовые резер</v>
          </cell>
          <cell r="D97" t="str">
            <v>II</v>
          </cell>
          <cell r="E97">
            <v>102</v>
          </cell>
          <cell r="F97">
            <v>2001</v>
          </cell>
          <cell r="G97">
            <v>0.001443287037037037</v>
          </cell>
          <cell r="H97">
            <v>9</v>
          </cell>
        </row>
        <row r="98">
          <cell r="B98" t="str">
            <v>Блинова Анастасия</v>
          </cell>
          <cell r="C98" t="str">
            <v>СШ №93 на Можайке</v>
          </cell>
          <cell r="E98">
            <v>100</v>
          </cell>
          <cell r="F98">
            <v>2001</v>
          </cell>
          <cell r="G98">
            <v>0.0014583333333333334</v>
          </cell>
          <cell r="H98">
            <v>10</v>
          </cell>
        </row>
        <row r="99">
          <cell r="B99" t="str">
            <v>Васильева Алёна</v>
          </cell>
          <cell r="C99" t="str">
            <v>ДЮСШ Лидер</v>
          </cell>
          <cell r="D99" t="str">
            <v>III</v>
          </cell>
          <cell r="E99">
            <v>101</v>
          </cell>
          <cell r="F99">
            <v>2001</v>
          </cell>
          <cell r="G99">
            <v>0.0014837962962962964</v>
          </cell>
          <cell r="H99">
            <v>11</v>
          </cell>
        </row>
        <row r="100">
          <cell r="B100" t="str">
            <v>Снеткова Анна</v>
          </cell>
          <cell r="C100" t="str">
            <v>СШОР 111</v>
          </cell>
          <cell r="E100">
            <v>105</v>
          </cell>
          <cell r="F100">
            <v>2000</v>
          </cell>
          <cell r="G100">
            <v>0.0017777777777777776</v>
          </cell>
          <cell r="H100">
            <v>12</v>
          </cell>
        </row>
        <row r="104">
          <cell r="B104" t="str">
            <v>Фамилия, имя</v>
          </cell>
          <cell r="C104" t="str">
            <v>Коллектив</v>
          </cell>
          <cell r="D104" t="str">
            <v>Квал</v>
          </cell>
          <cell r="E104" t="str">
            <v>Номе</v>
          </cell>
          <cell r="F104" t="str">
            <v>р ГР</v>
          </cell>
          <cell r="G104" t="str">
            <v>Результат</v>
          </cell>
          <cell r="H104" t="str">
            <v>Место Прим</v>
          </cell>
        </row>
        <row r="105">
          <cell r="B105" t="str">
            <v>Мельников Александр</v>
          </cell>
          <cell r="C105" t="str">
            <v>Тринта-Лунево</v>
          </cell>
          <cell r="D105" t="str">
            <v>I</v>
          </cell>
          <cell r="E105">
            <v>6</v>
          </cell>
          <cell r="F105">
            <v>1999</v>
          </cell>
          <cell r="G105">
            <v>0.0010231481481481482</v>
          </cell>
          <cell r="H105">
            <v>1</v>
          </cell>
        </row>
        <row r="106">
          <cell r="B106" t="str">
            <v>Чернов Арсений</v>
          </cell>
          <cell r="C106" t="str">
            <v>СШОР-81</v>
          </cell>
          <cell r="E106">
            <v>4</v>
          </cell>
          <cell r="F106">
            <v>1998</v>
          </cell>
          <cell r="G106">
            <v>0.0010462962962962963</v>
          </cell>
          <cell r="H106">
            <v>2</v>
          </cell>
        </row>
        <row r="107">
          <cell r="B107" t="str">
            <v>Болотников Николай</v>
          </cell>
          <cell r="C107" t="str">
            <v>ЛК Наседкина</v>
          </cell>
          <cell r="E107">
            <v>30</v>
          </cell>
          <cell r="F107">
            <v>1999</v>
          </cell>
          <cell r="G107">
            <v>0.0010497685185185187</v>
          </cell>
          <cell r="H107">
            <v>3</v>
          </cell>
        </row>
        <row r="108">
          <cell r="B108" t="str">
            <v>Кабанов Даниил</v>
          </cell>
          <cell r="C108" t="str">
            <v>Тушино 101</v>
          </cell>
          <cell r="D108" t="str">
            <v>I</v>
          </cell>
          <cell r="E108">
            <v>14</v>
          </cell>
          <cell r="F108">
            <v>1999</v>
          </cell>
          <cell r="G108">
            <v>0.0010775462962962963</v>
          </cell>
          <cell r="H108">
            <v>4</v>
          </cell>
        </row>
        <row r="109">
          <cell r="B109" t="str">
            <v>Коротков Антон</v>
          </cell>
          <cell r="C109" t="str">
            <v>Самбо 70</v>
          </cell>
          <cell r="E109">
            <v>9</v>
          </cell>
          <cell r="F109">
            <v>1998</v>
          </cell>
          <cell r="G109">
            <v>0.001085648148148148</v>
          </cell>
          <cell r="H109">
            <v>5</v>
          </cell>
        </row>
        <row r="110">
          <cell r="B110" t="str">
            <v>Чернов Георгий</v>
          </cell>
          <cell r="C110" t="str">
            <v>СШОР-81</v>
          </cell>
          <cell r="E110">
            <v>10</v>
          </cell>
          <cell r="F110">
            <v>1998</v>
          </cell>
          <cell r="G110">
            <v>0.001099537037037037</v>
          </cell>
          <cell r="H110">
            <v>6</v>
          </cell>
        </row>
        <row r="111">
          <cell r="B111" t="str">
            <v>Смирнов Алексей</v>
          </cell>
          <cell r="C111" t="str">
            <v>Тушино 101</v>
          </cell>
          <cell r="D111" t="str">
            <v>I</v>
          </cell>
          <cell r="E111">
            <v>7</v>
          </cell>
          <cell r="F111">
            <v>1999</v>
          </cell>
          <cell r="G111">
            <v>0.0011064814814814815</v>
          </cell>
          <cell r="H111">
            <v>7</v>
          </cell>
        </row>
        <row r="112">
          <cell r="B112" t="str">
            <v>Шадрин Максим</v>
          </cell>
          <cell r="C112" t="str">
            <v>Шиловская ДЮСШ</v>
          </cell>
          <cell r="D112" t="str">
            <v>I</v>
          </cell>
          <cell r="E112">
            <v>8</v>
          </cell>
          <cell r="F112">
            <v>1999</v>
          </cell>
          <cell r="G112">
            <v>0.0011180555555555555</v>
          </cell>
          <cell r="H112">
            <v>8</v>
          </cell>
        </row>
        <row r="113">
          <cell r="B113" t="str">
            <v>Захаров Виталий</v>
          </cell>
          <cell r="C113" t="str">
            <v>СШОР №49 "Тринта"</v>
          </cell>
          <cell r="E113">
            <v>13</v>
          </cell>
          <cell r="F113">
            <v>1998</v>
          </cell>
          <cell r="G113">
            <v>0.0011203703703703703</v>
          </cell>
          <cell r="H113">
            <v>9</v>
          </cell>
        </row>
        <row r="114">
          <cell r="B114" t="str">
            <v>Игнатьев Валерий</v>
          </cell>
          <cell r="C114" t="str">
            <v>СК "ОЛИМП"</v>
          </cell>
          <cell r="D114" t="str">
            <v>I</v>
          </cell>
          <cell r="E114">
            <v>1</v>
          </cell>
          <cell r="F114">
            <v>1998</v>
          </cell>
          <cell r="G114">
            <v>0.0011250000000000001</v>
          </cell>
          <cell r="H114">
            <v>10</v>
          </cell>
        </row>
        <row r="115">
          <cell r="B115" t="str">
            <v>Завражин Павел</v>
          </cell>
          <cell r="C115" t="str">
            <v>СШОР №49 "Тринта"</v>
          </cell>
          <cell r="E115">
            <v>5</v>
          </cell>
          <cell r="F115">
            <v>1998</v>
          </cell>
          <cell r="G115">
            <v>0.0011342592592592591</v>
          </cell>
          <cell r="H115">
            <v>11</v>
          </cell>
        </row>
        <row r="116">
          <cell r="B116" t="str">
            <v>Калякин Сергей</v>
          </cell>
          <cell r="C116">
            <v>0</v>
          </cell>
          <cell r="E116">
            <v>86</v>
          </cell>
          <cell r="F116">
            <v>1999</v>
          </cell>
          <cell r="G116">
            <v>0.0011400462962962963</v>
          </cell>
          <cell r="H116">
            <v>12</v>
          </cell>
        </row>
        <row r="117">
          <cell r="B117" t="str">
            <v>Хачатуров Роман</v>
          </cell>
          <cell r="C117" t="str">
            <v>Самбо 70</v>
          </cell>
          <cell r="E117">
            <v>36</v>
          </cell>
          <cell r="F117">
            <v>1999</v>
          </cell>
          <cell r="G117">
            <v>0.0011782407407407408</v>
          </cell>
          <cell r="H117">
            <v>13</v>
          </cell>
        </row>
        <row r="121">
          <cell r="B121" t="str">
            <v>Фамилия, имя</v>
          </cell>
          <cell r="C121" t="str">
            <v>Коллектив</v>
          </cell>
          <cell r="D121" t="str">
            <v>Квал</v>
          </cell>
          <cell r="E121" t="str">
            <v>Номе</v>
          </cell>
          <cell r="F121" t="str">
            <v>р ГР</v>
          </cell>
          <cell r="G121" t="str">
            <v>Результат</v>
          </cell>
          <cell r="H121" t="str">
            <v>Место Прим</v>
          </cell>
        </row>
        <row r="122">
          <cell r="B122" t="str">
            <v>Савинова Мария</v>
          </cell>
          <cell r="C122" t="str">
            <v>ДЮСШ Краснознаменск</v>
          </cell>
          <cell r="E122">
            <v>11</v>
          </cell>
          <cell r="F122">
            <v>1998</v>
          </cell>
          <cell r="G122">
            <v>0.001158564814814815</v>
          </cell>
          <cell r="H122">
            <v>1</v>
          </cell>
        </row>
        <row r="123">
          <cell r="B123" t="str">
            <v>Дельцова Екатерина</v>
          </cell>
          <cell r="C123" t="str">
            <v>Бабушкино</v>
          </cell>
          <cell r="E123">
            <v>2</v>
          </cell>
          <cell r="F123">
            <v>1998</v>
          </cell>
          <cell r="G123">
            <v>0.0012175925925925926</v>
          </cell>
          <cell r="H123">
            <v>2</v>
          </cell>
        </row>
        <row r="124">
          <cell r="B124" t="str">
            <v>Матис Юлия</v>
          </cell>
          <cell r="C124" t="str">
            <v>Тринта-Лунево</v>
          </cell>
          <cell r="D124" t="str">
            <v>КМС</v>
          </cell>
          <cell r="E124">
            <v>56</v>
          </cell>
          <cell r="F124">
            <v>1998</v>
          </cell>
          <cell r="G124">
            <v>0.001236111111111111</v>
          </cell>
          <cell r="H124">
            <v>3</v>
          </cell>
        </row>
        <row r="125">
          <cell r="B125" t="str">
            <v>Елисеева Александра</v>
          </cell>
          <cell r="C125" t="str">
            <v>СШОР 111-ФОК Лотос</v>
          </cell>
          <cell r="D125" t="str">
            <v>I</v>
          </cell>
          <cell r="E125">
            <v>58</v>
          </cell>
          <cell r="F125">
            <v>1999</v>
          </cell>
          <cell r="G125">
            <v>0.0012546296296296296</v>
          </cell>
          <cell r="H125">
            <v>4</v>
          </cell>
        </row>
        <row r="126">
          <cell r="B126" t="str">
            <v>Орехова Олеся</v>
          </cell>
          <cell r="C126" t="str">
            <v>СШОР "Трудовые резер</v>
          </cell>
          <cell r="D126" t="str">
            <v>КМС</v>
          </cell>
          <cell r="E126">
            <v>62</v>
          </cell>
          <cell r="F126">
            <v>1998</v>
          </cell>
          <cell r="G126">
            <v>0.0012789351851851853</v>
          </cell>
          <cell r="H126">
            <v>5</v>
          </cell>
        </row>
        <row r="127">
          <cell r="B127" t="str">
            <v>Лисицина Мария</v>
          </cell>
          <cell r="C127" t="str">
            <v>Тринта</v>
          </cell>
          <cell r="E127">
            <v>34</v>
          </cell>
          <cell r="F127">
            <v>1999</v>
          </cell>
          <cell r="G127">
            <v>0.0012870370370370373</v>
          </cell>
          <cell r="H127">
            <v>6</v>
          </cell>
        </row>
        <row r="128">
          <cell r="B128" t="str">
            <v>Филиппова Ольга</v>
          </cell>
          <cell r="C128" t="str">
            <v>СШОР-81</v>
          </cell>
          <cell r="E128">
            <v>60</v>
          </cell>
          <cell r="F128">
            <v>1999</v>
          </cell>
          <cell r="G128">
            <v>0.0013831018518518517</v>
          </cell>
          <cell r="H128">
            <v>7</v>
          </cell>
        </row>
        <row r="129">
          <cell r="B129" t="str">
            <v>Голубева Ольга</v>
          </cell>
          <cell r="C129" t="str">
            <v>База "Лесная" Троицк</v>
          </cell>
          <cell r="E129">
            <v>57</v>
          </cell>
          <cell r="F129">
            <v>1998</v>
          </cell>
          <cell r="G129">
            <v>0.0015208333333333332</v>
          </cell>
          <cell r="H129">
            <v>8</v>
          </cell>
        </row>
        <row r="130">
          <cell r="B130" t="str">
            <v>Кристя Кристина</v>
          </cell>
          <cell r="C130" t="str">
            <v>База "Лесная" Троицк</v>
          </cell>
          <cell r="E130">
            <v>61</v>
          </cell>
          <cell r="F130">
            <v>1999</v>
          </cell>
          <cell r="G130">
            <v>0.0015358796296296294</v>
          </cell>
          <cell r="H130">
            <v>9</v>
          </cell>
        </row>
        <row r="132">
          <cell r="B132" t="str">
            <v>судья</v>
          </cell>
          <cell r="C132" t="str">
            <v>И.А.</v>
          </cell>
          <cell r="D132" t="str">
            <v>Артамонова</v>
          </cell>
        </row>
        <row r="133">
          <cell r="B133" t="str">
            <v>секретарь</v>
          </cell>
          <cell r="C133" t="str">
            <v>Т.Н.</v>
          </cell>
          <cell r="D133" t="str">
            <v>Глодан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0">
          <cell r="B10" t="str">
            <v>Чернов Александр</v>
          </cell>
          <cell r="C10" t="str">
            <v>Бабушкино</v>
          </cell>
          <cell r="E10">
            <v>355</v>
          </cell>
          <cell r="F10">
            <v>1996</v>
          </cell>
          <cell r="G10">
            <v>0.0010300925925925926</v>
          </cell>
          <cell r="H10">
            <v>1</v>
          </cell>
        </row>
        <row r="11">
          <cell r="B11" t="str">
            <v>Косточка Алексей</v>
          </cell>
          <cell r="C11" t="str">
            <v>Трудовые резервы</v>
          </cell>
          <cell r="D11" t="str">
            <v>I</v>
          </cell>
          <cell r="E11">
            <v>358</v>
          </cell>
          <cell r="F11">
            <v>1997</v>
          </cell>
          <cell r="G11">
            <v>0.0011226851851851851</v>
          </cell>
          <cell r="H11">
            <v>2</v>
          </cell>
        </row>
        <row r="12">
          <cell r="B12" t="str">
            <v>Миронов Александр</v>
          </cell>
          <cell r="C12" t="str">
            <v>РГУФКСМиТ</v>
          </cell>
          <cell r="E12">
            <v>354</v>
          </cell>
          <cell r="F12">
            <v>1996</v>
          </cell>
          <cell r="G12">
            <v>0.0011354166666666667</v>
          </cell>
          <cell r="H12">
            <v>3</v>
          </cell>
        </row>
        <row r="13">
          <cell r="B13" t="str">
            <v>Дедков Михаил</v>
          </cell>
          <cell r="C13" t="str">
            <v>РГУФКСМиТ</v>
          </cell>
          <cell r="E13">
            <v>360</v>
          </cell>
          <cell r="F13">
            <v>1996</v>
          </cell>
          <cell r="G13">
            <v>0.001152777777777778</v>
          </cell>
          <cell r="H13">
            <v>4</v>
          </cell>
        </row>
        <row r="14">
          <cell r="B14" t="str">
            <v>Исайченков Иван</v>
          </cell>
          <cell r="C14" t="str">
            <v>СШ №93 на Можайке</v>
          </cell>
          <cell r="D14" t="str">
            <v>I</v>
          </cell>
          <cell r="E14">
            <v>359</v>
          </cell>
          <cell r="F14">
            <v>1996</v>
          </cell>
          <cell r="G14">
            <v>0.0011631944444444443</v>
          </cell>
          <cell r="H14">
            <v>5</v>
          </cell>
        </row>
        <row r="15">
          <cell r="B15" t="str">
            <v>Кузнецов Дмитрий</v>
          </cell>
          <cell r="C15" t="str">
            <v>РГУФКСМиТ</v>
          </cell>
          <cell r="E15">
            <v>408</v>
          </cell>
          <cell r="F15">
            <v>1996</v>
          </cell>
          <cell r="G15">
            <v>0.0011828703703703704</v>
          </cell>
          <cell r="H15">
            <v>6</v>
          </cell>
        </row>
        <row r="16">
          <cell r="B16" t="str">
            <v>Чумаков Никита</v>
          </cell>
          <cell r="C16" t="str">
            <v>Тринта-Лунево</v>
          </cell>
          <cell r="E16">
            <v>357</v>
          </cell>
          <cell r="F16">
            <v>1996</v>
          </cell>
          <cell r="G16">
            <v>0.001315972222222222</v>
          </cell>
          <cell r="H16">
            <v>7</v>
          </cell>
        </row>
        <row r="17">
          <cell r="B17" t="str">
            <v>Горшунов Максим</v>
          </cell>
          <cell r="C17" t="str">
            <v>РГУФКСМиТ</v>
          </cell>
          <cell r="E17">
            <v>409</v>
          </cell>
          <cell r="F17">
            <v>1997</v>
          </cell>
          <cell r="G17">
            <v>0.0013553240740740741</v>
          </cell>
          <cell r="H17">
            <v>8</v>
          </cell>
        </row>
        <row r="18">
          <cell r="B18" t="str">
            <v>Круковский Никита</v>
          </cell>
          <cell r="C18" t="str">
            <v>РГУФКСМиТ</v>
          </cell>
          <cell r="E18">
            <v>361</v>
          </cell>
          <cell r="F18">
            <v>1998</v>
          </cell>
          <cell r="G18">
            <v>0.0015312499999999998</v>
          </cell>
          <cell r="H18">
            <v>9</v>
          </cell>
        </row>
        <row r="22">
          <cell r="B22" t="str">
            <v>Фамилия, имя</v>
          </cell>
          <cell r="C22" t="str">
            <v>Коллектив</v>
          </cell>
          <cell r="D22" t="str">
            <v>Квал Номе</v>
          </cell>
          <cell r="E22" t="str">
            <v>р ГР</v>
          </cell>
          <cell r="F22" t="str">
            <v>Результат</v>
          </cell>
          <cell r="G22" t="str">
            <v>Место Прим</v>
          </cell>
        </row>
        <row r="23">
          <cell r="B23" t="str">
            <v>Моторина Наталья</v>
          </cell>
          <cell r="C23" t="str">
            <v>РГУФКСМиТ</v>
          </cell>
          <cell r="D23">
            <v>398</v>
          </cell>
          <cell r="E23">
            <v>1997</v>
          </cell>
          <cell r="F23">
            <v>0.0012118055555555556</v>
          </cell>
          <cell r="G23">
            <v>0.0012118055555555556</v>
          </cell>
        </row>
        <row r="24">
          <cell r="B24" t="str">
            <v>Худякова Полина</v>
          </cell>
          <cell r="C24" t="str">
            <v>ЛЦ Истина</v>
          </cell>
          <cell r="D24">
            <v>395</v>
          </cell>
          <cell r="E24">
            <v>1996</v>
          </cell>
          <cell r="F24">
            <v>0.0013171296296296297</v>
          </cell>
          <cell r="G24">
            <v>0.0013171296296296297</v>
          </cell>
        </row>
        <row r="25">
          <cell r="B25" t="str">
            <v>Иванова Светлана</v>
          </cell>
          <cell r="C25" t="str">
            <v>РГУФКСМиТ</v>
          </cell>
          <cell r="D25">
            <v>399</v>
          </cell>
          <cell r="E25">
            <v>1997</v>
          </cell>
          <cell r="F25">
            <v>0.001371527777777778</v>
          </cell>
          <cell r="G25">
            <v>0.001371527777777778</v>
          </cell>
        </row>
        <row r="26">
          <cell r="B26" t="str">
            <v>Елисеева Полина</v>
          </cell>
          <cell r="C26" t="str">
            <v>РГУФКСМиТ</v>
          </cell>
          <cell r="D26">
            <v>397</v>
          </cell>
          <cell r="E26">
            <v>1996</v>
          </cell>
          <cell r="F26">
            <v>0.001721064814814815</v>
          </cell>
          <cell r="G26">
            <v>0.001721064814814815</v>
          </cell>
        </row>
        <row r="27">
          <cell r="B27" t="str">
            <v>Килякова Кристина</v>
          </cell>
          <cell r="C27" t="str">
            <v>РГУФКСМиТ</v>
          </cell>
          <cell r="D27">
            <v>401</v>
          </cell>
          <cell r="E27">
            <v>1997</v>
          </cell>
          <cell r="F27">
            <v>0.001744212962962963</v>
          </cell>
          <cell r="G27">
            <v>0.001744212962962963</v>
          </cell>
        </row>
        <row r="28">
          <cell r="B28" t="str">
            <v>Данилова Алена</v>
          </cell>
          <cell r="C28" t="str">
            <v>РГУФКСМиТ</v>
          </cell>
          <cell r="D28">
            <v>402</v>
          </cell>
          <cell r="E28">
            <v>1997</v>
          </cell>
          <cell r="F28">
            <v>0.001888888888888889</v>
          </cell>
          <cell r="G28">
            <v>0.001888888888888889</v>
          </cell>
        </row>
        <row r="29">
          <cell r="B29" t="str">
            <v>Борткевич Карина</v>
          </cell>
          <cell r="C29" t="str">
            <v>РГУФКСМиТ</v>
          </cell>
          <cell r="D29">
            <v>396</v>
          </cell>
          <cell r="E29">
            <v>1996</v>
          </cell>
          <cell r="F29">
            <v>0.0019467592592592592</v>
          </cell>
          <cell r="G29">
            <v>0.0019467592592592592</v>
          </cell>
        </row>
        <row r="30">
          <cell r="B30" t="str">
            <v>Захарова Екатерина</v>
          </cell>
          <cell r="C30" t="str">
            <v>РГУФКСМиТ</v>
          </cell>
          <cell r="D30">
            <v>400</v>
          </cell>
          <cell r="E30">
            <v>1997</v>
          </cell>
          <cell r="F30">
            <v>0.0019756944444444444</v>
          </cell>
          <cell r="G30">
            <v>0.0019756944444444444</v>
          </cell>
        </row>
        <row r="34">
          <cell r="B34" t="str">
            <v>Фамилия, имя</v>
          </cell>
          <cell r="C34" t="str">
            <v>Коллектив</v>
          </cell>
          <cell r="D34" t="str">
            <v>Квал</v>
          </cell>
          <cell r="E34" t="str">
            <v>Номе</v>
          </cell>
          <cell r="F34" t="str">
            <v>р ГР</v>
          </cell>
          <cell r="G34" t="str">
            <v>Результат</v>
          </cell>
          <cell r="H34" t="str">
            <v>Место Прим</v>
          </cell>
        </row>
        <row r="35">
          <cell r="B35" t="str">
            <v>Безгин Илья</v>
          </cell>
          <cell r="C35" t="str">
            <v>ГСОБ "Лесная"</v>
          </cell>
          <cell r="D35" t="str">
            <v>МС</v>
          </cell>
          <cell r="E35">
            <v>334</v>
          </cell>
          <cell r="F35">
            <v>1995</v>
          </cell>
          <cell r="G35">
            <v>0.0009166666666666668</v>
          </cell>
          <cell r="H35">
            <v>1</v>
          </cell>
        </row>
        <row r="36">
          <cell r="B36" t="str">
            <v>Орехов Сергей</v>
          </cell>
          <cell r="C36" t="str">
            <v>ABST</v>
          </cell>
          <cell r="D36" t="str">
            <v>МС</v>
          </cell>
          <cell r="E36">
            <v>329</v>
          </cell>
          <cell r="F36">
            <v>1986</v>
          </cell>
          <cell r="G36">
            <v>0.0009641203703703704</v>
          </cell>
          <cell r="H36">
            <v>2</v>
          </cell>
        </row>
        <row r="37">
          <cell r="B37" t="str">
            <v>Исаев Алексей</v>
          </cell>
          <cell r="C37" t="str">
            <v>МЧС России</v>
          </cell>
          <cell r="E37">
            <v>312</v>
          </cell>
          <cell r="F37">
            <v>1989</v>
          </cell>
          <cell r="G37">
            <v>0.0009664351851851852</v>
          </cell>
          <cell r="H37">
            <v>3</v>
          </cell>
        </row>
        <row r="38">
          <cell r="B38" t="str">
            <v>Царев Сергей</v>
          </cell>
          <cell r="C38" t="str">
            <v>Подольск</v>
          </cell>
          <cell r="E38">
            <v>327</v>
          </cell>
          <cell r="F38">
            <v>1990</v>
          </cell>
          <cell r="G38">
            <v>0.0009791666666666668</v>
          </cell>
          <cell r="H38">
            <v>4</v>
          </cell>
        </row>
        <row r="39">
          <cell r="B39" t="str">
            <v>Смирнов Алексей</v>
          </cell>
          <cell r="C39" t="str">
            <v>SKI76TEAM</v>
          </cell>
          <cell r="D39" t="str">
            <v>МС</v>
          </cell>
          <cell r="E39">
            <v>324</v>
          </cell>
          <cell r="F39">
            <v>1987</v>
          </cell>
          <cell r="G39">
            <v>0.0009988425925925926</v>
          </cell>
          <cell r="H39">
            <v>5</v>
          </cell>
        </row>
        <row r="40">
          <cell r="B40" t="str">
            <v>Курлович Сергей</v>
          </cell>
          <cell r="C40" t="str">
            <v>Москва, лично</v>
          </cell>
          <cell r="E40">
            <v>323</v>
          </cell>
          <cell r="F40">
            <v>1985</v>
          </cell>
          <cell r="G40">
            <v>0.0010231481481481482</v>
          </cell>
          <cell r="H40">
            <v>6</v>
          </cell>
        </row>
        <row r="41">
          <cell r="B41" t="str">
            <v>Меликов Андрей</v>
          </cell>
          <cell r="C41" t="str">
            <v>лично</v>
          </cell>
          <cell r="D41" t="str">
            <v>МС</v>
          </cell>
          <cell r="E41">
            <v>303</v>
          </cell>
          <cell r="F41">
            <v>1992</v>
          </cell>
          <cell r="G41">
            <v>0.0010277777777777778</v>
          </cell>
          <cell r="H41">
            <v>7</v>
          </cell>
        </row>
        <row r="42">
          <cell r="B42" t="str">
            <v>Чугунов Иван</v>
          </cell>
          <cell r="C42" t="str">
            <v>Подольск</v>
          </cell>
          <cell r="D42" t="str">
            <v>КМС</v>
          </cell>
          <cell r="E42">
            <v>332</v>
          </cell>
          <cell r="F42">
            <v>1990</v>
          </cell>
          <cell r="G42">
            <v>0.0010277777777777778</v>
          </cell>
          <cell r="H42">
            <v>7</v>
          </cell>
        </row>
        <row r="43">
          <cell r="B43" t="str">
            <v>Гиниятов Максим</v>
          </cell>
          <cell r="C43" t="str">
            <v>СДЮШОР 3</v>
          </cell>
          <cell r="D43" t="str">
            <v>МС</v>
          </cell>
          <cell r="E43">
            <v>301</v>
          </cell>
          <cell r="F43">
            <v>1989</v>
          </cell>
          <cell r="G43">
            <v>0.001037037037037037</v>
          </cell>
          <cell r="H43">
            <v>9</v>
          </cell>
        </row>
        <row r="44">
          <cell r="B44" t="str">
            <v>Цепков Евгений</v>
          </cell>
          <cell r="C44" t="str">
            <v>ski76team</v>
          </cell>
          <cell r="D44" t="str">
            <v>МС</v>
          </cell>
          <cell r="E44">
            <v>308</v>
          </cell>
          <cell r="F44">
            <v>1987</v>
          </cell>
          <cell r="G44">
            <v>0.0010381944444444445</v>
          </cell>
          <cell r="H44">
            <v>10</v>
          </cell>
        </row>
        <row r="45">
          <cell r="B45" t="str">
            <v>Старовойтов Степан</v>
          </cell>
          <cell r="C45" t="str">
            <v>Бабушкино</v>
          </cell>
          <cell r="E45">
            <v>314</v>
          </cell>
          <cell r="F45">
            <v>1995</v>
          </cell>
          <cell r="G45">
            <v>0.0010451388888888889</v>
          </cell>
          <cell r="H45">
            <v>11</v>
          </cell>
        </row>
        <row r="46">
          <cell r="B46" t="str">
            <v>Козлов Денис</v>
          </cell>
          <cell r="C46" t="str">
            <v>Трудовые резервы</v>
          </cell>
          <cell r="E46">
            <v>313</v>
          </cell>
          <cell r="F46">
            <v>1995</v>
          </cell>
          <cell r="G46">
            <v>0.0010659722222222223</v>
          </cell>
          <cell r="H46">
            <v>12</v>
          </cell>
        </row>
        <row r="47">
          <cell r="B47" t="str">
            <v>Терешин Алексей</v>
          </cell>
          <cell r="C47" t="str">
            <v>МГТУ им. Баумана</v>
          </cell>
          <cell r="E47">
            <v>306</v>
          </cell>
          <cell r="F47">
            <v>1995</v>
          </cell>
          <cell r="G47">
            <v>0.0010717592592592593</v>
          </cell>
          <cell r="H47">
            <v>13</v>
          </cell>
        </row>
        <row r="48">
          <cell r="B48" t="str">
            <v>Веденеев Алексей</v>
          </cell>
          <cell r="C48" t="str">
            <v>РГУФКСМиТ</v>
          </cell>
          <cell r="E48">
            <v>326</v>
          </cell>
          <cell r="F48">
            <v>1995</v>
          </cell>
          <cell r="G48">
            <v>0.0010833333333333335</v>
          </cell>
          <cell r="H48">
            <v>14</v>
          </cell>
        </row>
        <row r="49">
          <cell r="B49" t="str">
            <v>Комогоров Владимир</v>
          </cell>
          <cell r="C49" t="str">
            <v>лично</v>
          </cell>
          <cell r="E49">
            <v>321</v>
          </cell>
          <cell r="F49">
            <v>1976</v>
          </cell>
          <cell r="G49">
            <v>0.0010891203703703703</v>
          </cell>
          <cell r="H49">
            <v>15</v>
          </cell>
        </row>
        <row r="50">
          <cell r="B50" t="str">
            <v>Малков Николай</v>
          </cell>
          <cell r="E50">
            <v>310</v>
          </cell>
          <cell r="F50">
            <v>1983</v>
          </cell>
          <cell r="G50">
            <v>0.001090277777777778</v>
          </cell>
          <cell r="H50">
            <v>16</v>
          </cell>
        </row>
        <row r="51">
          <cell r="B51" t="str">
            <v>Щелканов Александр</v>
          </cell>
          <cell r="C51" t="str">
            <v>МГУЛ</v>
          </cell>
          <cell r="E51">
            <v>331</v>
          </cell>
          <cell r="F51">
            <v>1995</v>
          </cell>
          <cell r="G51">
            <v>0.001096064814814815</v>
          </cell>
          <cell r="H51">
            <v>17</v>
          </cell>
        </row>
        <row r="52">
          <cell r="B52" t="str">
            <v>Кручков Сергей</v>
          </cell>
          <cell r="C52" t="str">
            <v>лично</v>
          </cell>
          <cell r="E52">
            <v>304</v>
          </cell>
          <cell r="F52">
            <v>1987</v>
          </cell>
          <cell r="G52">
            <v>0.0011030092592592593</v>
          </cell>
          <cell r="H52">
            <v>18</v>
          </cell>
        </row>
        <row r="53">
          <cell r="B53" t="str">
            <v>Мелешкин Сергей</v>
          </cell>
          <cell r="C53" t="str">
            <v>СДК Крылатское</v>
          </cell>
          <cell r="D53" t="str">
            <v>I</v>
          </cell>
          <cell r="E53">
            <v>305</v>
          </cell>
          <cell r="F53">
            <v>1976</v>
          </cell>
          <cell r="G53">
            <v>0.0011122685185185185</v>
          </cell>
          <cell r="H53">
            <v>19</v>
          </cell>
        </row>
        <row r="54">
          <cell r="B54" t="str">
            <v>Ефремов Алексей</v>
          </cell>
          <cell r="C54" t="str">
            <v>База "Лесная" Троицк</v>
          </cell>
          <cell r="E54">
            <v>307</v>
          </cell>
          <cell r="F54">
            <v>1982</v>
          </cell>
          <cell r="G54">
            <v>0.0011168981481481483</v>
          </cell>
          <cell r="H54">
            <v>20</v>
          </cell>
        </row>
        <row r="55">
          <cell r="B55" t="str">
            <v>Анфилов Александр</v>
          </cell>
          <cell r="E55">
            <v>335</v>
          </cell>
          <cell r="F55">
            <v>1977</v>
          </cell>
          <cell r="G55">
            <v>0.0011180555555555555</v>
          </cell>
          <cell r="H55">
            <v>21</v>
          </cell>
        </row>
        <row r="56">
          <cell r="B56" t="str">
            <v>Аникин Василий</v>
          </cell>
          <cell r="C56" t="str">
            <v>Динамо-19</v>
          </cell>
          <cell r="D56" t="str">
            <v>КМС</v>
          </cell>
          <cell r="E56">
            <v>319</v>
          </cell>
          <cell r="F56">
            <v>1976</v>
          </cell>
          <cell r="G56">
            <v>0.0011319444444444443</v>
          </cell>
          <cell r="H56">
            <v>22</v>
          </cell>
        </row>
        <row r="57">
          <cell r="B57" t="str">
            <v>Пидимов Андрей</v>
          </cell>
          <cell r="C57" t="str">
            <v>База "Лесная" Троицк</v>
          </cell>
          <cell r="E57">
            <v>302</v>
          </cell>
          <cell r="F57">
            <v>1987</v>
          </cell>
          <cell r="G57">
            <v>0.0011655092592592591</v>
          </cell>
          <cell r="H57">
            <v>23</v>
          </cell>
        </row>
        <row r="58">
          <cell r="B58" t="str">
            <v>Коростелкин Владимир</v>
          </cell>
          <cell r="C58" t="str">
            <v>Уличная хоккейная ли</v>
          </cell>
          <cell r="E58">
            <v>320</v>
          </cell>
          <cell r="F58">
            <v>1986</v>
          </cell>
          <cell r="G58">
            <v>0.001170138888888889</v>
          </cell>
          <cell r="H58">
            <v>24</v>
          </cell>
        </row>
        <row r="59">
          <cell r="B59" t="str">
            <v>Никитенко Борис</v>
          </cell>
          <cell r="C59" t="str">
            <v>СК "Альфа-Битца"</v>
          </cell>
          <cell r="D59" t="str">
            <v>I</v>
          </cell>
          <cell r="E59">
            <v>318</v>
          </cell>
          <cell r="F59">
            <v>1976</v>
          </cell>
          <cell r="G59">
            <v>0.0011805555555555556</v>
          </cell>
          <cell r="H59">
            <v>25</v>
          </cell>
        </row>
        <row r="60">
          <cell r="B60" t="str">
            <v>Поборцев Роман</v>
          </cell>
          <cell r="E60">
            <v>317</v>
          </cell>
          <cell r="F60">
            <v>1982</v>
          </cell>
          <cell r="G60">
            <v>0.0012222222222222222</v>
          </cell>
          <cell r="H60">
            <v>26</v>
          </cell>
        </row>
        <row r="61">
          <cell r="B61" t="str">
            <v>Милютин Игорь</v>
          </cell>
          <cell r="C61" t="str">
            <v>Роллер.ру</v>
          </cell>
          <cell r="E61">
            <v>322</v>
          </cell>
          <cell r="F61">
            <v>1977</v>
          </cell>
          <cell r="G61">
            <v>0.0012453703703703704</v>
          </cell>
          <cell r="H61">
            <v>27</v>
          </cell>
        </row>
        <row r="62">
          <cell r="B62" t="str">
            <v>Русаков Григорий</v>
          </cell>
          <cell r="C62" t="str">
            <v>Rollerline</v>
          </cell>
          <cell r="E62">
            <v>325</v>
          </cell>
          <cell r="F62">
            <v>1985</v>
          </cell>
          <cell r="G62">
            <v>0.00125</v>
          </cell>
          <cell r="H62">
            <v>28</v>
          </cell>
        </row>
        <row r="63">
          <cell r="B63" t="str">
            <v>Лукьянов Михаил</v>
          </cell>
          <cell r="C63" t="str">
            <v>лично</v>
          </cell>
          <cell r="E63">
            <v>311</v>
          </cell>
          <cell r="F63">
            <v>1983</v>
          </cell>
          <cell r="G63">
            <v>0.0012893518518518519</v>
          </cell>
          <cell r="H63">
            <v>29</v>
          </cell>
        </row>
        <row r="64">
          <cell r="B64" t="str">
            <v>Поддубко Владимир</v>
          </cell>
          <cell r="C64">
            <v>0</v>
          </cell>
          <cell r="E64">
            <v>356</v>
          </cell>
          <cell r="F64">
            <v>1976</v>
          </cell>
          <cell r="G64">
            <v>0.0012893518518518519</v>
          </cell>
          <cell r="H64">
            <v>29</v>
          </cell>
        </row>
        <row r="65">
          <cell r="B65" t="str">
            <v>Филин Эдуард</v>
          </cell>
          <cell r="C65" t="str">
            <v>Рязань</v>
          </cell>
          <cell r="E65">
            <v>328</v>
          </cell>
          <cell r="F65">
            <v>1977</v>
          </cell>
          <cell r="G65">
            <v>0.0012974537037037037</v>
          </cell>
          <cell r="H65">
            <v>31</v>
          </cell>
        </row>
        <row r="66">
          <cell r="B66" t="str">
            <v>Соколов Алексей</v>
          </cell>
          <cell r="E66">
            <v>316</v>
          </cell>
          <cell r="F66">
            <v>1983</v>
          </cell>
          <cell r="G66">
            <v>0.0013125</v>
          </cell>
          <cell r="H66">
            <v>32</v>
          </cell>
        </row>
        <row r="67">
          <cell r="B67" t="str">
            <v>Цыпленков Константин</v>
          </cell>
          <cell r="C67" t="str">
            <v>лично</v>
          </cell>
          <cell r="E67">
            <v>309</v>
          </cell>
          <cell r="F67">
            <v>1981</v>
          </cell>
          <cell r="G67">
            <v>0.0013252314814814813</v>
          </cell>
          <cell r="H67">
            <v>33</v>
          </cell>
        </row>
        <row r="68">
          <cell r="B68" t="str">
            <v>Шведов Сергей</v>
          </cell>
          <cell r="E68">
            <v>315</v>
          </cell>
          <cell r="F68">
            <v>1986</v>
          </cell>
          <cell r="G68">
            <v>0.001540509259259259</v>
          </cell>
          <cell r="H68">
            <v>34</v>
          </cell>
        </row>
        <row r="69">
          <cell r="B69" t="str">
            <v>Буслаев Павел</v>
          </cell>
          <cell r="C69" t="str">
            <v>МФТИ</v>
          </cell>
          <cell r="D69" t="str">
            <v>I</v>
          </cell>
          <cell r="E69">
            <v>330</v>
          </cell>
          <cell r="F69">
            <v>1991</v>
          </cell>
          <cell r="G69">
            <v>0.00171875</v>
          </cell>
          <cell r="H69">
            <v>35</v>
          </cell>
        </row>
        <row r="73">
          <cell r="B73" t="str">
            <v>Фамилия, имя</v>
          </cell>
          <cell r="C73" t="str">
            <v>Коллектив</v>
          </cell>
          <cell r="E73" t="str">
            <v>Квал</v>
          </cell>
          <cell r="F73" t="str">
            <v>Номер ГР</v>
          </cell>
          <cell r="G73" t="str">
            <v>Результат</v>
          </cell>
          <cell r="H73" t="str">
            <v>Место</v>
          </cell>
        </row>
        <row r="74">
          <cell r="B74" t="str">
            <v>Чугунова Екатерина</v>
          </cell>
          <cell r="C74" t="str">
            <v>Подольск</v>
          </cell>
          <cell r="E74" t="str">
            <v>МС</v>
          </cell>
          <cell r="F74">
            <v>3901993</v>
          </cell>
          <cell r="G74">
            <v>0.0011250000000000001</v>
          </cell>
          <cell r="H74">
            <v>1</v>
          </cell>
        </row>
        <row r="75">
          <cell r="B75" t="str">
            <v>Привезенцева Мария</v>
          </cell>
          <cell r="C75" t="str">
            <v>Воскресенск</v>
          </cell>
          <cell r="E75" t="str">
            <v>МСМК</v>
          </cell>
          <cell r="F75">
            <v>3891993</v>
          </cell>
          <cell r="G75">
            <v>0.0011377314814814813</v>
          </cell>
          <cell r="H75">
            <v>2</v>
          </cell>
        </row>
        <row r="76">
          <cell r="B76" t="str">
            <v>Кондратьева Юлия</v>
          </cell>
          <cell r="C76" t="str">
            <v>СШОР 111-ФОК</v>
          </cell>
          <cell r="D76" t="str">
            <v>Лотос</v>
          </cell>
          <cell r="E76" t="str">
            <v>МС</v>
          </cell>
          <cell r="F76">
            <v>3881992</v>
          </cell>
          <cell r="G76">
            <v>0.0013541666666666667</v>
          </cell>
          <cell r="H76">
            <v>3</v>
          </cell>
        </row>
        <row r="77">
          <cell r="B77" t="str">
            <v>Комогорова Надежда</v>
          </cell>
          <cell r="C77" t="str">
            <v>лично</v>
          </cell>
          <cell r="F77">
            <v>3871977</v>
          </cell>
          <cell r="G77">
            <v>0.001365740740740741</v>
          </cell>
          <cell r="H77">
            <v>4</v>
          </cell>
        </row>
        <row r="78">
          <cell r="B78" t="str">
            <v>Степанова Ольга</v>
          </cell>
          <cell r="F78">
            <v>4501995</v>
          </cell>
          <cell r="G78">
            <v>0.0014548611111111114</v>
          </cell>
          <cell r="H78">
            <v>5</v>
          </cell>
        </row>
        <row r="82">
          <cell r="B82" t="str">
            <v>Фамилия, имя</v>
          </cell>
          <cell r="C82" t="str">
            <v>Коллектив</v>
          </cell>
          <cell r="D82" t="str">
            <v>Квал</v>
          </cell>
          <cell r="E82" t="str">
            <v>Номе</v>
          </cell>
          <cell r="F82" t="str">
            <v>р ГР</v>
          </cell>
          <cell r="G82" t="str">
            <v>Результат</v>
          </cell>
          <cell r="H82" t="str">
            <v>Место Прим</v>
          </cell>
        </row>
        <row r="83">
          <cell r="B83" t="str">
            <v>Щепёткин Алексей</v>
          </cell>
          <cell r="C83" t="str">
            <v>triskirun.ru</v>
          </cell>
          <cell r="D83" t="str">
            <v>МС</v>
          </cell>
          <cell r="E83">
            <v>347</v>
          </cell>
          <cell r="F83">
            <v>1968</v>
          </cell>
          <cell r="G83">
            <v>0.0009965277777777778</v>
          </cell>
          <cell r="H83">
            <v>1</v>
          </cell>
        </row>
        <row r="84">
          <cell r="B84" t="str">
            <v>Митин Дмитрий</v>
          </cell>
          <cell r="C84" t="str">
            <v>ГК Русская кожа</v>
          </cell>
          <cell r="E84">
            <v>336</v>
          </cell>
          <cell r="F84">
            <v>1973</v>
          </cell>
          <cell r="G84">
            <v>0.0010138888888888888</v>
          </cell>
          <cell r="H84">
            <v>2</v>
          </cell>
        </row>
        <row r="85">
          <cell r="B85" t="str">
            <v>Гутников Григорий</v>
          </cell>
          <cell r="C85" t="str">
            <v>Динамо</v>
          </cell>
          <cell r="D85" t="str">
            <v>МСМК</v>
          </cell>
          <cell r="E85">
            <v>340</v>
          </cell>
          <cell r="F85">
            <v>1975</v>
          </cell>
          <cell r="G85">
            <v>0.0010393518518518519</v>
          </cell>
          <cell r="H85">
            <v>3</v>
          </cell>
        </row>
        <row r="86">
          <cell r="B86" t="str">
            <v>Ендовицкий Влас</v>
          </cell>
          <cell r="C86" t="str">
            <v>Лыжный сервис "ТОКО"</v>
          </cell>
          <cell r="D86" t="str">
            <v>Iю</v>
          </cell>
          <cell r="E86">
            <v>348</v>
          </cell>
          <cell r="F86">
            <v>1970</v>
          </cell>
          <cell r="G86">
            <v>0.001099537037037037</v>
          </cell>
          <cell r="H86">
            <v>4</v>
          </cell>
        </row>
        <row r="87">
          <cell r="B87" t="str">
            <v>Есаков Сергей</v>
          </cell>
          <cell r="C87" t="str">
            <v>СК Посейдон</v>
          </cell>
          <cell r="E87">
            <v>351</v>
          </cell>
          <cell r="F87">
            <v>1967</v>
          </cell>
          <cell r="G87">
            <v>0.0011122685185185185</v>
          </cell>
          <cell r="H87">
            <v>5</v>
          </cell>
        </row>
        <row r="88">
          <cell r="B88" t="str">
            <v>Журавлев Денис</v>
          </cell>
          <cell r="C88" t="str">
            <v>ФЛГБ Зеленоград</v>
          </cell>
          <cell r="E88">
            <v>339</v>
          </cell>
          <cell r="F88">
            <v>1970</v>
          </cell>
          <cell r="G88">
            <v>0.001113425925925926</v>
          </cell>
          <cell r="H88">
            <v>6</v>
          </cell>
        </row>
        <row r="89">
          <cell r="B89" t="str">
            <v>Панов Константин</v>
          </cell>
          <cell r="C89" t="str">
            <v>Динамо</v>
          </cell>
          <cell r="D89" t="str">
            <v>КМС</v>
          </cell>
          <cell r="E89">
            <v>345</v>
          </cell>
          <cell r="F89">
            <v>1970</v>
          </cell>
          <cell r="G89">
            <v>0.0011261574074074073</v>
          </cell>
          <cell r="H89">
            <v>7</v>
          </cell>
        </row>
        <row r="90">
          <cell r="B90" t="str">
            <v>Шеховцов Валерий</v>
          </cell>
          <cell r="C90" t="str">
            <v>лично</v>
          </cell>
          <cell r="E90">
            <v>346</v>
          </cell>
          <cell r="F90">
            <v>1966</v>
          </cell>
          <cell r="G90">
            <v>0.0011423611111111111</v>
          </cell>
          <cell r="H90">
            <v>8</v>
          </cell>
        </row>
        <row r="91">
          <cell r="B91" t="str">
            <v>Есаков Игорь</v>
          </cell>
          <cell r="C91" t="str">
            <v>СК Посейдон</v>
          </cell>
          <cell r="E91">
            <v>342</v>
          </cell>
          <cell r="F91">
            <v>1969</v>
          </cell>
          <cell r="G91">
            <v>0.0011539351851851851</v>
          </cell>
          <cell r="H91">
            <v>9</v>
          </cell>
        </row>
        <row r="92">
          <cell r="B92" t="str">
            <v>Люмаров Георгий</v>
          </cell>
          <cell r="C92" t="str">
            <v>ЛК Нижнецарицынский</v>
          </cell>
          <cell r="E92">
            <v>349</v>
          </cell>
          <cell r="F92">
            <v>1971</v>
          </cell>
          <cell r="G92">
            <v>0.0011712962962962964</v>
          </cell>
          <cell r="H92">
            <v>10</v>
          </cell>
        </row>
        <row r="93">
          <cell r="B93" t="str">
            <v>Прокофьев Игорь</v>
          </cell>
          <cell r="C93" t="str">
            <v>ГСОБ "Лесная"</v>
          </cell>
          <cell r="D93" t="str">
            <v>I</v>
          </cell>
          <cell r="E93">
            <v>352</v>
          </cell>
          <cell r="F93">
            <v>1967</v>
          </cell>
          <cell r="G93">
            <v>0.0011898148148148148</v>
          </cell>
          <cell r="H93">
            <v>11</v>
          </cell>
        </row>
        <row r="94">
          <cell r="B94" t="str">
            <v>Жмаев Олег</v>
          </cell>
          <cell r="C94" t="str">
            <v>База "Лесная" Троицк</v>
          </cell>
          <cell r="E94">
            <v>344</v>
          </cell>
          <cell r="F94">
            <v>1967</v>
          </cell>
          <cell r="G94">
            <v>0.0012002314814814816</v>
          </cell>
          <cell r="H94">
            <v>12</v>
          </cell>
        </row>
        <row r="95">
          <cell r="B95" t="str">
            <v>Шавеко Денис</v>
          </cell>
          <cell r="C95" t="str">
            <v>лично</v>
          </cell>
          <cell r="D95" t="str">
            <v>I</v>
          </cell>
          <cell r="E95">
            <v>350</v>
          </cell>
          <cell r="F95">
            <v>1974</v>
          </cell>
          <cell r="G95">
            <v>0.001230324074074074</v>
          </cell>
          <cell r="H95">
            <v>13</v>
          </cell>
        </row>
        <row r="96">
          <cell r="B96" t="str">
            <v>Буренков Игорь</v>
          </cell>
          <cell r="C96" t="str">
            <v>СШ №93 на Можайке</v>
          </cell>
          <cell r="E96">
            <v>338</v>
          </cell>
          <cell r="F96">
            <v>1974</v>
          </cell>
          <cell r="G96">
            <v>0.0012453703703703704</v>
          </cell>
          <cell r="H96">
            <v>14</v>
          </cell>
        </row>
        <row r="97">
          <cell r="B97" t="str">
            <v>Сурнакин Антон</v>
          </cell>
          <cell r="C97" t="str">
            <v>лично</v>
          </cell>
          <cell r="E97">
            <v>343</v>
          </cell>
          <cell r="F97">
            <v>1972</v>
          </cell>
          <cell r="G97">
            <v>0.0012476851851851852</v>
          </cell>
          <cell r="H97">
            <v>15</v>
          </cell>
        </row>
        <row r="98">
          <cell r="B98" t="str">
            <v>Ганушкин Олег</v>
          </cell>
          <cell r="C98" t="str">
            <v>Братцево</v>
          </cell>
          <cell r="E98">
            <v>353</v>
          </cell>
          <cell r="F98">
            <v>1972</v>
          </cell>
          <cell r="G98">
            <v>0.001258101851851852</v>
          </cell>
          <cell r="H98">
            <v>16</v>
          </cell>
        </row>
        <row r="99">
          <cell r="B99" t="str">
            <v>Кольтеров Сергей</v>
          </cell>
          <cell r="C99" t="str">
            <v>Трудовые резервы</v>
          </cell>
          <cell r="E99">
            <v>341</v>
          </cell>
          <cell r="F99">
            <v>1968</v>
          </cell>
          <cell r="G99">
            <v>0.0013287037037037037</v>
          </cell>
          <cell r="H99">
            <v>17</v>
          </cell>
        </row>
        <row r="103">
          <cell r="B103" t="str">
            <v>Фамилия, имя</v>
          </cell>
          <cell r="C103" t="str">
            <v>Коллектив</v>
          </cell>
          <cell r="D103" t="str">
            <v>Квал</v>
          </cell>
          <cell r="E103" t="str">
            <v>Номер ГР</v>
          </cell>
          <cell r="F103" t="str">
            <v>Результат</v>
          </cell>
          <cell r="G103" t="str">
            <v>Место</v>
          </cell>
          <cell r="H103" t="str">
            <v>Прим</v>
          </cell>
        </row>
        <row r="104">
          <cell r="B104" t="str">
            <v>Лункина Марина</v>
          </cell>
          <cell r="C104" t="str">
            <v>клуб "Маруся"</v>
          </cell>
          <cell r="E104">
            <v>3931972</v>
          </cell>
          <cell r="F104">
            <v>0.0012476851851851852</v>
          </cell>
          <cell r="G104">
            <v>0.0012476851851851852</v>
          </cell>
        </row>
        <row r="105">
          <cell r="B105" t="str">
            <v>Расторгуева Валерия</v>
          </cell>
          <cell r="C105" t="str">
            <v>СШОР 111-ФОК Лотос</v>
          </cell>
          <cell r="D105" t="str">
            <v>I</v>
          </cell>
          <cell r="E105">
            <v>3941975</v>
          </cell>
          <cell r="F105">
            <v>0.0013310185185185185</v>
          </cell>
          <cell r="G105">
            <v>0.0013310185185185185</v>
          </cell>
        </row>
        <row r="106">
          <cell r="B106" t="str">
            <v>Ковалева Алла</v>
          </cell>
          <cell r="C106" t="str">
            <v>ЛСК Ёлка</v>
          </cell>
          <cell r="E106">
            <v>3921971</v>
          </cell>
          <cell r="F106">
            <v>0.0017094907407407408</v>
          </cell>
          <cell r="G106">
            <v>0.0017094907407407408</v>
          </cell>
        </row>
        <row r="110">
          <cell r="B110" t="str">
            <v>Фамилия, имя</v>
          </cell>
          <cell r="C110" t="str">
            <v>Коллектив</v>
          </cell>
          <cell r="D110" t="str">
            <v>Квал</v>
          </cell>
          <cell r="E110" t="str">
            <v>Номе</v>
          </cell>
          <cell r="F110" t="str">
            <v>р ГР</v>
          </cell>
          <cell r="G110" t="str">
            <v>Результат</v>
          </cell>
          <cell r="H110" t="str">
            <v>Место Прим</v>
          </cell>
        </row>
        <row r="111">
          <cell r="B111" t="str">
            <v>Кондратьев Константин</v>
          </cell>
          <cell r="C111" t="str">
            <v>СШОР 111-ФОК Лотос</v>
          </cell>
          <cell r="D111" t="str">
            <v>I</v>
          </cell>
          <cell r="E111">
            <v>374</v>
          </cell>
          <cell r="F111">
            <v>1964</v>
          </cell>
          <cell r="G111">
            <v>0.001068287037037037</v>
          </cell>
          <cell r="H111">
            <v>1</v>
          </cell>
        </row>
        <row r="112">
          <cell r="B112" t="str">
            <v>Королев Владимир</v>
          </cell>
          <cell r="C112" t="str">
            <v>Волкуша</v>
          </cell>
          <cell r="E112">
            <v>375</v>
          </cell>
          <cell r="F112">
            <v>1965</v>
          </cell>
          <cell r="G112">
            <v>0.0010706018518518519</v>
          </cell>
          <cell r="H112">
            <v>2</v>
          </cell>
        </row>
        <row r="113">
          <cell r="B113" t="str">
            <v>Ильвовский Алексей</v>
          </cell>
          <cell r="C113" t="str">
            <v>Альфа-Битца</v>
          </cell>
          <cell r="D113" t="str">
            <v>КМС</v>
          </cell>
          <cell r="E113">
            <v>369</v>
          </cell>
          <cell r="F113">
            <v>1961</v>
          </cell>
          <cell r="G113">
            <v>0.0010729166666666667</v>
          </cell>
          <cell r="H113">
            <v>3</v>
          </cell>
        </row>
        <row r="114">
          <cell r="B114" t="str">
            <v>Марюков Сергей</v>
          </cell>
          <cell r="C114" t="str">
            <v>КЛБ Марафонец</v>
          </cell>
          <cell r="D114" t="str">
            <v>I</v>
          </cell>
          <cell r="E114">
            <v>367</v>
          </cell>
          <cell r="F114">
            <v>1961</v>
          </cell>
          <cell r="G114">
            <v>0.001074074074074074</v>
          </cell>
          <cell r="H114">
            <v>4</v>
          </cell>
        </row>
        <row r="115">
          <cell r="B115" t="str">
            <v>Клинецкий Евгений</v>
          </cell>
          <cell r="C115" t="str">
            <v>Волкуша</v>
          </cell>
          <cell r="E115">
            <v>366</v>
          </cell>
          <cell r="F115">
            <v>1960</v>
          </cell>
          <cell r="G115">
            <v>0.0010925925925925925</v>
          </cell>
          <cell r="H115">
            <v>5</v>
          </cell>
        </row>
        <row r="116">
          <cell r="B116" t="str">
            <v>Последниченко Константин</v>
          </cell>
          <cell r="C116" t="str">
            <v>Волкуша</v>
          </cell>
          <cell r="E116">
            <v>373</v>
          </cell>
          <cell r="F116">
            <v>1964</v>
          </cell>
          <cell r="G116">
            <v>0.001113425925925926</v>
          </cell>
          <cell r="H116">
            <v>6</v>
          </cell>
        </row>
        <row r="117">
          <cell r="B117" t="str">
            <v>Михаровский Владимир</v>
          </cell>
          <cell r="C117" t="str">
            <v>лично</v>
          </cell>
          <cell r="E117">
            <v>362</v>
          </cell>
          <cell r="F117">
            <v>1956</v>
          </cell>
          <cell r="G117">
            <v>0.0011238425925925927</v>
          </cell>
          <cell r="H117">
            <v>7</v>
          </cell>
        </row>
        <row r="118">
          <cell r="B118" t="str">
            <v>Доценко Виктор</v>
          </cell>
          <cell r="C118" t="str">
            <v>Динамо/Маруся</v>
          </cell>
          <cell r="D118" t="str">
            <v>МС</v>
          </cell>
          <cell r="E118">
            <v>364</v>
          </cell>
          <cell r="F118">
            <v>1957</v>
          </cell>
          <cell r="G118">
            <v>0.0011365740740740741</v>
          </cell>
          <cell r="H118">
            <v>8</v>
          </cell>
        </row>
        <row r="119">
          <cell r="B119" t="str">
            <v>Захаревич Владимир</v>
          </cell>
          <cell r="C119" t="str">
            <v>СМ Инижиниринг</v>
          </cell>
          <cell r="D119" t="str">
            <v>I</v>
          </cell>
          <cell r="E119">
            <v>363</v>
          </cell>
          <cell r="F119">
            <v>1957</v>
          </cell>
          <cell r="G119">
            <v>0.0011516203703703703</v>
          </cell>
          <cell r="H119">
            <v>9</v>
          </cell>
        </row>
        <row r="120">
          <cell r="B120" t="str">
            <v>Дроздов Владимир</v>
          </cell>
          <cell r="C120" t="str">
            <v>Наро-Фоминск</v>
          </cell>
          <cell r="E120">
            <v>365</v>
          </cell>
          <cell r="F120">
            <v>1957</v>
          </cell>
          <cell r="G120">
            <v>0.0011921296296296296</v>
          </cell>
          <cell r="H120">
            <v>10</v>
          </cell>
        </row>
        <row r="121">
          <cell r="B121" t="str">
            <v>Прохоров Андрей</v>
          </cell>
          <cell r="C121" t="str">
            <v>Локомотив</v>
          </cell>
          <cell r="E121">
            <v>368</v>
          </cell>
          <cell r="F121">
            <v>1961</v>
          </cell>
          <cell r="G121">
            <v>0.0012268518518518518</v>
          </cell>
          <cell r="H121">
            <v>11</v>
          </cell>
        </row>
        <row r="122">
          <cell r="B122" t="str">
            <v>Скрипкин Юрий</v>
          </cell>
          <cell r="C122" t="str">
            <v>МОНИКИ</v>
          </cell>
          <cell r="E122">
            <v>371</v>
          </cell>
          <cell r="F122">
            <v>1962</v>
          </cell>
          <cell r="G122">
            <v>0.0013553240740740741</v>
          </cell>
          <cell r="H122">
            <v>12</v>
          </cell>
        </row>
        <row r="123">
          <cell r="B123" t="str">
            <v>Малкин Виталий</v>
          </cell>
          <cell r="C123" t="str">
            <v>лично</v>
          </cell>
          <cell r="D123" t="str">
            <v>I</v>
          </cell>
          <cell r="E123">
            <v>372</v>
          </cell>
          <cell r="F123">
            <v>1963</v>
          </cell>
          <cell r="G123">
            <v>0.0014270833333333334</v>
          </cell>
          <cell r="H123">
            <v>13</v>
          </cell>
        </row>
        <row r="124">
          <cell r="B124" t="str">
            <v>Иванов Сергей</v>
          </cell>
          <cell r="C124" t="str">
            <v>лично</v>
          </cell>
          <cell r="E124">
            <v>370</v>
          </cell>
          <cell r="F124">
            <v>1962</v>
          </cell>
          <cell r="G124">
            <v>0.0015833333333333335</v>
          </cell>
          <cell r="H124">
            <v>14</v>
          </cell>
        </row>
        <row r="128">
          <cell r="B128" t="str">
            <v>Фамилия, имя</v>
          </cell>
          <cell r="C128" t="str">
            <v>Коллектив</v>
          </cell>
          <cell r="D128" t="str">
            <v>Квал</v>
          </cell>
          <cell r="E128" t="str">
            <v>Номе</v>
          </cell>
          <cell r="F128" t="str">
            <v>р ГР</v>
          </cell>
          <cell r="G128" t="str">
            <v>Результат</v>
          </cell>
          <cell r="H128" t="str">
            <v>Место Прим</v>
          </cell>
        </row>
        <row r="129">
          <cell r="B129" t="str">
            <v>Горшков Сергей</v>
          </cell>
          <cell r="C129" t="str">
            <v>клуб "Маруся"</v>
          </cell>
          <cell r="E129">
            <v>377</v>
          </cell>
          <cell r="F129">
            <v>1954</v>
          </cell>
          <cell r="G129">
            <v>0.0012013888888888888</v>
          </cell>
          <cell r="H129">
            <v>1</v>
          </cell>
        </row>
        <row r="130">
          <cell r="B130" t="str">
            <v>Савельев Владимир</v>
          </cell>
          <cell r="C130">
            <v>0</v>
          </cell>
          <cell r="E130">
            <v>391</v>
          </cell>
          <cell r="F130">
            <v>1952</v>
          </cell>
          <cell r="G130">
            <v>0.0012268518518518518</v>
          </cell>
          <cell r="H130">
            <v>2</v>
          </cell>
        </row>
        <row r="131">
          <cell r="B131" t="str">
            <v>Ларин Владимир</v>
          </cell>
          <cell r="C131" t="str">
            <v>Подольск</v>
          </cell>
          <cell r="E131">
            <v>376</v>
          </cell>
          <cell r="F131">
            <v>1954</v>
          </cell>
          <cell r="G131">
            <v>0.0012384259259259258</v>
          </cell>
          <cell r="H131">
            <v>3</v>
          </cell>
        </row>
        <row r="132">
          <cell r="B132" t="str">
            <v>Гуляев Виктор</v>
          </cell>
          <cell r="C132" t="str">
            <v>СК Ромашково</v>
          </cell>
          <cell r="E132">
            <v>379</v>
          </cell>
          <cell r="F132">
            <v>1951</v>
          </cell>
          <cell r="G132">
            <v>0.0012939814814814815</v>
          </cell>
          <cell r="H132">
            <v>4</v>
          </cell>
        </row>
        <row r="133">
          <cell r="B133" t="str">
            <v>Банецкий Виктор</v>
          </cell>
          <cell r="C133" t="str">
            <v>ЗелФЛГБ</v>
          </cell>
          <cell r="E133">
            <v>381</v>
          </cell>
          <cell r="F133">
            <v>1955</v>
          </cell>
          <cell r="G133">
            <v>0.0013020833333333333</v>
          </cell>
          <cell r="H133">
            <v>5</v>
          </cell>
        </row>
        <row r="134">
          <cell r="B134" t="str">
            <v>Носов Владимир</v>
          </cell>
          <cell r="C134" t="str">
            <v>лично</v>
          </cell>
          <cell r="D134" t="str">
            <v>I</v>
          </cell>
          <cell r="E134">
            <v>384</v>
          </cell>
          <cell r="F134">
            <v>1948</v>
          </cell>
          <cell r="G134">
            <v>0.0013437500000000001</v>
          </cell>
          <cell r="H134">
            <v>6</v>
          </cell>
        </row>
        <row r="135">
          <cell r="B135" t="str">
            <v>Зарецкий Александр</v>
          </cell>
          <cell r="C135" t="str">
            <v>клуб Манжосова</v>
          </cell>
          <cell r="E135">
            <v>382</v>
          </cell>
          <cell r="F135">
            <v>1947</v>
          </cell>
          <cell r="G135">
            <v>0.0013622685185185185</v>
          </cell>
          <cell r="H135">
            <v>7</v>
          </cell>
        </row>
        <row r="136">
          <cell r="B136" t="str">
            <v>Усов Алексей</v>
          </cell>
          <cell r="C136" t="str">
            <v>КФК 164</v>
          </cell>
          <cell r="E136">
            <v>383</v>
          </cell>
          <cell r="F136">
            <v>1954</v>
          </cell>
          <cell r="G136">
            <v>0.001388888888888889</v>
          </cell>
          <cell r="H136">
            <v>8</v>
          </cell>
        </row>
        <row r="137">
          <cell r="B137" t="str">
            <v>Головко Валерий</v>
          </cell>
          <cell r="C137" t="str">
            <v>СК "Ромашково"</v>
          </cell>
          <cell r="E137">
            <v>380</v>
          </cell>
          <cell r="F137">
            <v>1946</v>
          </cell>
          <cell r="G137">
            <v>0.001394675925925926</v>
          </cell>
          <cell r="H137">
            <v>9</v>
          </cell>
        </row>
        <row r="138">
          <cell r="B138" t="str">
            <v>Купешов Николай</v>
          </cell>
          <cell r="C138" t="str">
            <v>лично</v>
          </cell>
          <cell r="E138">
            <v>378</v>
          </cell>
          <cell r="F138">
            <v>1952</v>
          </cell>
          <cell r="G138">
            <v>0.001423611111111111</v>
          </cell>
          <cell r="H138">
            <v>10</v>
          </cell>
        </row>
        <row r="139">
          <cell r="B139" t="str">
            <v>Юрзов Владимир</v>
          </cell>
          <cell r="C139" t="str">
            <v>лично</v>
          </cell>
          <cell r="D139" t="str">
            <v>I</v>
          </cell>
          <cell r="E139">
            <v>385</v>
          </cell>
          <cell r="F139">
            <v>1955</v>
          </cell>
          <cell r="G139">
            <v>0.001443287037037037</v>
          </cell>
          <cell r="H139">
            <v>11</v>
          </cell>
        </row>
      </sheetData>
      <sheetData sheetId="2">
        <row r="10">
          <cell r="B10" t="str">
            <v>Чернов Александр</v>
          </cell>
          <cell r="C10" t="str">
            <v>Бабушкино</v>
          </cell>
          <cell r="E10">
            <v>355</v>
          </cell>
          <cell r="F10">
            <v>1996</v>
          </cell>
          <cell r="G10">
            <v>0.0010543981481481483</v>
          </cell>
          <cell r="H10">
            <v>1</v>
          </cell>
        </row>
        <row r="11">
          <cell r="B11" t="str">
            <v>Косточка Алексей</v>
          </cell>
          <cell r="C11" t="str">
            <v>Трудовые резервы</v>
          </cell>
          <cell r="D11" t="str">
            <v>I</v>
          </cell>
          <cell r="E11">
            <v>358</v>
          </cell>
          <cell r="F11">
            <v>1997</v>
          </cell>
          <cell r="G11">
            <v>0.0011423611111111111</v>
          </cell>
          <cell r="H11">
            <v>2</v>
          </cell>
        </row>
        <row r="12">
          <cell r="B12" t="str">
            <v>Дедков Михаил</v>
          </cell>
          <cell r="C12" t="str">
            <v>РГУФКСМиТ</v>
          </cell>
          <cell r="E12">
            <v>360</v>
          </cell>
          <cell r="F12">
            <v>1996</v>
          </cell>
          <cell r="G12">
            <v>0.0011747685185185186</v>
          </cell>
          <cell r="H12">
            <v>3</v>
          </cell>
        </row>
        <row r="13">
          <cell r="B13" t="str">
            <v>Миронов Александр</v>
          </cell>
          <cell r="C13" t="str">
            <v>РГУФКСМиТ</v>
          </cell>
          <cell r="E13">
            <v>354</v>
          </cell>
          <cell r="F13">
            <v>1996</v>
          </cell>
          <cell r="G13">
            <v>0.0011828703703703704</v>
          </cell>
          <cell r="H13">
            <v>4</v>
          </cell>
        </row>
        <row r="14">
          <cell r="B14" t="str">
            <v>Исайченков Иван</v>
          </cell>
          <cell r="C14" t="str">
            <v>СШ №93 на Можайке</v>
          </cell>
          <cell r="D14" t="str">
            <v>I</v>
          </cell>
          <cell r="E14">
            <v>359</v>
          </cell>
          <cell r="F14">
            <v>1996</v>
          </cell>
          <cell r="G14">
            <v>0.001236111111111111</v>
          </cell>
          <cell r="H14">
            <v>5</v>
          </cell>
        </row>
        <row r="15">
          <cell r="B15" t="str">
            <v>Чумаков Никита</v>
          </cell>
          <cell r="C15" t="str">
            <v>Тринта-Лунево</v>
          </cell>
          <cell r="E15">
            <v>357</v>
          </cell>
          <cell r="F15">
            <v>1996</v>
          </cell>
          <cell r="G15">
            <v>0.0013553240740740741</v>
          </cell>
          <cell r="H15">
            <v>6</v>
          </cell>
        </row>
        <row r="16">
          <cell r="B16" t="str">
            <v>Горшунов Максим</v>
          </cell>
          <cell r="C16" t="str">
            <v>РГУФКСМиТ</v>
          </cell>
          <cell r="E16">
            <v>409</v>
          </cell>
          <cell r="F16">
            <v>1997</v>
          </cell>
          <cell r="G16">
            <v>0.0014085648148148147</v>
          </cell>
          <cell r="H16">
            <v>7</v>
          </cell>
        </row>
        <row r="17">
          <cell r="B17" t="str">
            <v>Кузнецов Дмитрий</v>
          </cell>
          <cell r="C17" t="str">
            <v>РГУФКСМиТ</v>
          </cell>
          <cell r="E17">
            <v>408</v>
          </cell>
          <cell r="F17">
            <v>1996</v>
          </cell>
          <cell r="G17">
            <v>0.0016041666666666667</v>
          </cell>
          <cell r="H17">
            <v>8</v>
          </cell>
        </row>
        <row r="18">
          <cell r="B18" t="str">
            <v>Круковский Никита</v>
          </cell>
          <cell r="C18" t="str">
            <v>РГУФКСМиТ</v>
          </cell>
          <cell r="E18">
            <v>361</v>
          </cell>
          <cell r="F18">
            <v>1998</v>
          </cell>
          <cell r="G18">
            <v>0.0016122685185185187</v>
          </cell>
          <cell r="H18">
            <v>9</v>
          </cell>
        </row>
        <row r="22">
          <cell r="B22" t="str">
            <v>Фамилия, имя</v>
          </cell>
          <cell r="C22" t="str">
            <v>Коллектив</v>
          </cell>
          <cell r="D22" t="str">
            <v>Квал</v>
          </cell>
          <cell r="E22" t="str">
            <v>Номе</v>
          </cell>
          <cell r="F22" t="str">
            <v>р ГР</v>
          </cell>
          <cell r="G22" t="str">
            <v>Результат</v>
          </cell>
          <cell r="H22" t="str">
            <v>Место Прим</v>
          </cell>
        </row>
        <row r="23">
          <cell r="B23" t="str">
            <v>Безгин Илья</v>
          </cell>
          <cell r="C23" t="str">
            <v>ГСОБ "Лесная"</v>
          </cell>
          <cell r="D23" t="str">
            <v>МС</v>
          </cell>
          <cell r="E23">
            <v>334</v>
          </cell>
          <cell r="F23">
            <v>1995</v>
          </cell>
          <cell r="G23">
            <v>0.0009155092592592592</v>
          </cell>
          <cell r="H23">
            <v>1</v>
          </cell>
        </row>
        <row r="24">
          <cell r="B24" t="str">
            <v>Орехов Сергей</v>
          </cell>
          <cell r="C24" t="str">
            <v>ABST</v>
          </cell>
          <cell r="D24" t="str">
            <v>МС</v>
          </cell>
          <cell r="E24">
            <v>329</v>
          </cell>
          <cell r="F24">
            <v>1986</v>
          </cell>
          <cell r="G24">
            <v>0.0009583333333333333</v>
          </cell>
          <cell r="H24">
            <v>2</v>
          </cell>
        </row>
        <row r="25">
          <cell r="B25" t="str">
            <v>Царев Сергей</v>
          </cell>
          <cell r="C25" t="str">
            <v>Подольск</v>
          </cell>
          <cell r="E25">
            <v>327</v>
          </cell>
          <cell r="F25">
            <v>1990</v>
          </cell>
          <cell r="G25">
            <v>0.0009768518518518518</v>
          </cell>
          <cell r="H25">
            <v>3</v>
          </cell>
        </row>
        <row r="26">
          <cell r="B26" t="str">
            <v>Исаев Алексей</v>
          </cell>
          <cell r="C26" t="str">
            <v>МЧС России</v>
          </cell>
          <cell r="E26">
            <v>312</v>
          </cell>
          <cell r="F26">
            <v>1989</v>
          </cell>
          <cell r="G26">
            <v>0.0009814814814814814</v>
          </cell>
          <cell r="H26">
            <v>4</v>
          </cell>
        </row>
        <row r="27">
          <cell r="B27" t="str">
            <v>Смирнов Алексей</v>
          </cell>
          <cell r="C27" t="str">
            <v>SKI76TEAM</v>
          </cell>
          <cell r="D27" t="str">
            <v>МС</v>
          </cell>
          <cell r="E27">
            <v>324</v>
          </cell>
          <cell r="F27">
            <v>1987</v>
          </cell>
          <cell r="G27">
            <v>0.0009988425925925926</v>
          </cell>
          <cell r="H27">
            <v>5</v>
          </cell>
        </row>
        <row r="28">
          <cell r="B28" t="str">
            <v>Курлович Сергей</v>
          </cell>
          <cell r="C28" t="str">
            <v>Москва, лично</v>
          </cell>
          <cell r="E28">
            <v>323</v>
          </cell>
          <cell r="F28">
            <v>1985</v>
          </cell>
          <cell r="G28">
            <v>0.0010150462962962962</v>
          </cell>
          <cell r="H28">
            <v>6</v>
          </cell>
        </row>
        <row r="29">
          <cell r="B29" t="str">
            <v>Чугунов Иван</v>
          </cell>
          <cell r="C29" t="str">
            <v>Подольск</v>
          </cell>
          <cell r="D29" t="str">
            <v>КМС</v>
          </cell>
          <cell r="E29">
            <v>332</v>
          </cell>
          <cell r="F29">
            <v>1990</v>
          </cell>
          <cell r="G29">
            <v>0.0010335648148148148</v>
          </cell>
          <cell r="H29">
            <v>7</v>
          </cell>
        </row>
        <row r="30">
          <cell r="B30" t="str">
            <v>Веденеев Алексей</v>
          </cell>
          <cell r="C30" t="str">
            <v>РГУФКСМиТ</v>
          </cell>
          <cell r="E30">
            <v>326</v>
          </cell>
          <cell r="F30">
            <v>1995</v>
          </cell>
          <cell r="G30">
            <v>0.0010347222222222222</v>
          </cell>
          <cell r="H30">
            <v>8</v>
          </cell>
        </row>
        <row r="31">
          <cell r="B31" t="str">
            <v>Цепков Евгений</v>
          </cell>
          <cell r="C31" t="str">
            <v>ski76team</v>
          </cell>
          <cell r="D31" t="str">
            <v>МС</v>
          </cell>
          <cell r="E31">
            <v>308</v>
          </cell>
          <cell r="F31">
            <v>1987</v>
          </cell>
          <cell r="G31">
            <v>0.0010543981481481483</v>
          </cell>
          <cell r="H31">
            <v>9</v>
          </cell>
        </row>
        <row r="32">
          <cell r="B32" t="str">
            <v>Старовойтов Степан</v>
          </cell>
          <cell r="C32" t="str">
            <v>Бабушкино</v>
          </cell>
          <cell r="E32">
            <v>314</v>
          </cell>
          <cell r="F32">
            <v>1995</v>
          </cell>
          <cell r="G32">
            <v>0.001068287037037037</v>
          </cell>
          <cell r="H32">
            <v>10</v>
          </cell>
        </row>
        <row r="33">
          <cell r="B33" t="str">
            <v>Меликов Андрей</v>
          </cell>
          <cell r="C33" t="str">
            <v>лично</v>
          </cell>
          <cell r="D33" t="str">
            <v>МС</v>
          </cell>
          <cell r="E33">
            <v>303</v>
          </cell>
          <cell r="F33">
            <v>1992</v>
          </cell>
          <cell r="G33">
            <v>0.001074074074074074</v>
          </cell>
          <cell r="H33">
            <v>11</v>
          </cell>
        </row>
        <row r="34">
          <cell r="B34" t="str">
            <v>Гиниятов Максим</v>
          </cell>
          <cell r="C34" t="str">
            <v>СДЮШОР 3</v>
          </cell>
          <cell r="D34" t="str">
            <v>МС</v>
          </cell>
          <cell r="E34">
            <v>301</v>
          </cell>
          <cell r="F34">
            <v>1989</v>
          </cell>
          <cell r="G34">
            <v>0.0010775462962962963</v>
          </cell>
          <cell r="H34">
            <v>12</v>
          </cell>
        </row>
        <row r="35">
          <cell r="B35" t="str">
            <v>Щелканов Александр</v>
          </cell>
          <cell r="C35" t="str">
            <v>МГУЛ</v>
          </cell>
          <cell r="E35">
            <v>331</v>
          </cell>
          <cell r="F35">
            <v>1995</v>
          </cell>
          <cell r="G35">
            <v>0.0010810185185185185</v>
          </cell>
          <cell r="H35">
            <v>13</v>
          </cell>
        </row>
        <row r="36">
          <cell r="B36" t="str">
            <v>Малков Николай</v>
          </cell>
          <cell r="E36">
            <v>310</v>
          </cell>
          <cell r="F36">
            <v>1983</v>
          </cell>
          <cell r="G36">
            <v>0.001085648148148148</v>
          </cell>
          <cell r="H36">
            <v>14</v>
          </cell>
        </row>
        <row r="37">
          <cell r="B37" t="str">
            <v>Козлов Денис</v>
          </cell>
          <cell r="C37" t="str">
            <v>Трудовые резервы</v>
          </cell>
          <cell r="E37">
            <v>313</v>
          </cell>
          <cell r="F37">
            <v>1995</v>
          </cell>
          <cell r="G37">
            <v>0.0010879629629629629</v>
          </cell>
          <cell r="H37">
            <v>15</v>
          </cell>
        </row>
        <row r="38">
          <cell r="B38" t="str">
            <v>Ефремов Алексей</v>
          </cell>
          <cell r="C38" t="str">
            <v>База "Лесная" Троицк</v>
          </cell>
          <cell r="E38">
            <v>307</v>
          </cell>
          <cell r="F38">
            <v>1982</v>
          </cell>
          <cell r="G38">
            <v>0.001101851851851852</v>
          </cell>
          <cell r="H38">
            <v>16</v>
          </cell>
        </row>
        <row r="39">
          <cell r="B39" t="str">
            <v>Комогоров Владимир</v>
          </cell>
          <cell r="C39" t="str">
            <v>лично</v>
          </cell>
          <cell r="E39">
            <v>321</v>
          </cell>
          <cell r="F39">
            <v>1976</v>
          </cell>
          <cell r="G39">
            <v>0.0011030092592592593</v>
          </cell>
          <cell r="H39">
            <v>17</v>
          </cell>
        </row>
        <row r="40">
          <cell r="B40" t="str">
            <v>Терешин Алексей</v>
          </cell>
          <cell r="C40" t="str">
            <v>МГТУ им. Баумана</v>
          </cell>
          <cell r="E40">
            <v>306</v>
          </cell>
          <cell r="F40">
            <v>1995</v>
          </cell>
          <cell r="G40">
            <v>0.0011041666666666667</v>
          </cell>
          <cell r="H40">
            <v>18</v>
          </cell>
        </row>
        <row r="41">
          <cell r="B41" t="str">
            <v>Кручков Сергей</v>
          </cell>
          <cell r="C41" t="str">
            <v>лично</v>
          </cell>
          <cell r="E41">
            <v>304</v>
          </cell>
          <cell r="F41">
            <v>1987</v>
          </cell>
          <cell r="G41">
            <v>0.0011203703703703703</v>
          </cell>
          <cell r="H41">
            <v>19</v>
          </cell>
        </row>
        <row r="42">
          <cell r="B42" t="str">
            <v>Мелешкин Сергей</v>
          </cell>
          <cell r="C42" t="str">
            <v>СДК Крылатское</v>
          </cell>
          <cell r="D42" t="str">
            <v>I</v>
          </cell>
          <cell r="E42">
            <v>305</v>
          </cell>
          <cell r="F42">
            <v>1976</v>
          </cell>
          <cell r="G42">
            <v>0.0011215277777777777</v>
          </cell>
          <cell r="H42">
            <v>20</v>
          </cell>
        </row>
        <row r="43">
          <cell r="B43" t="str">
            <v>Анфилов Александр</v>
          </cell>
          <cell r="E43">
            <v>335</v>
          </cell>
          <cell r="F43">
            <v>1977</v>
          </cell>
          <cell r="G43">
            <v>0.0011238425925925927</v>
          </cell>
          <cell r="H43">
            <v>21</v>
          </cell>
        </row>
        <row r="44">
          <cell r="B44" t="str">
            <v>Аникин Василий</v>
          </cell>
          <cell r="C44" t="str">
            <v>Динамо-19</v>
          </cell>
          <cell r="D44" t="str">
            <v>КМС</v>
          </cell>
          <cell r="E44">
            <v>319</v>
          </cell>
          <cell r="F44">
            <v>1976</v>
          </cell>
          <cell r="G44">
            <v>0.0011354166666666667</v>
          </cell>
          <cell r="H44">
            <v>22</v>
          </cell>
        </row>
        <row r="45">
          <cell r="B45" t="str">
            <v>Никитенко Борис</v>
          </cell>
          <cell r="C45" t="str">
            <v>СК "Альфа-Битца"</v>
          </cell>
          <cell r="D45" t="str">
            <v>I</v>
          </cell>
          <cell r="E45">
            <v>318</v>
          </cell>
          <cell r="F45">
            <v>1976</v>
          </cell>
          <cell r="G45">
            <v>0.0011875</v>
          </cell>
          <cell r="H45">
            <v>23</v>
          </cell>
        </row>
        <row r="46">
          <cell r="B46" t="str">
            <v>Коростелкин Владимир</v>
          </cell>
          <cell r="C46" t="str">
            <v>Уличная хоккейная ли</v>
          </cell>
          <cell r="E46">
            <v>320</v>
          </cell>
          <cell r="F46">
            <v>1986</v>
          </cell>
          <cell r="G46">
            <v>0.001204861111111111</v>
          </cell>
          <cell r="H46">
            <v>24</v>
          </cell>
        </row>
        <row r="47">
          <cell r="B47" t="str">
            <v>Пидимов Андрей</v>
          </cell>
          <cell r="C47" t="str">
            <v>База "Лесная" Троицк</v>
          </cell>
          <cell r="E47">
            <v>302</v>
          </cell>
          <cell r="F47">
            <v>1987</v>
          </cell>
          <cell r="G47">
            <v>0.0012083333333333334</v>
          </cell>
          <cell r="H47">
            <v>25</v>
          </cell>
        </row>
        <row r="48">
          <cell r="B48" t="str">
            <v>Поборцев Роман</v>
          </cell>
          <cell r="E48">
            <v>317</v>
          </cell>
          <cell r="F48">
            <v>1982</v>
          </cell>
          <cell r="G48">
            <v>0.0012233796296296296</v>
          </cell>
          <cell r="H48">
            <v>26</v>
          </cell>
        </row>
        <row r="49">
          <cell r="B49" t="str">
            <v>Милютин Игорь</v>
          </cell>
          <cell r="C49" t="str">
            <v>Роллер.ру</v>
          </cell>
          <cell r="E49">
            <v>322</v>
          </cell>
          <cell r="F49">
            <v>1977</v>
          </cell>
          <cell r="G49">
            <v>0.001255787037037037</v>
          </cell>
          <cell r="H49">
            <v>27</v>
          </cell>
        </row>
        <row r="50">
          <cell r="B50" t="str">
            <v>Русаков Григорий</v>
          </cell>
          <cell r="C50" t="str">
            <v>Rollerline</v>
          </cell>
          <cell r="E50">
            <v>325</v>
          </cell>
          <cell r="F50">
            <v>1985</v>
          </cell>
          <cell r="G50">
            <v>0.0012592592592592592</v>
          </cell>
          <cell r="H50">
            <v>28</v>
          </cell>
        </row>
        <row r="51">
          <cell r="B51" t="str">
            <v>Цыпленков Константин</v>
          </cell>
          <cell r="C51" t="str">
            <v>лично</v>
          </cell>
          <cell r="E51">
            <v>309</v>
          </cell>
          <cell r="F51">
            <v>1981</v>
          </cell>
          <cell r="G51">
            <v>0.0013067129629629629</v>
          </cell>
          <cell r="H51">
            <v>29</v>
          </cell>
        </row>
        <row r="52">
          <cell r="B52" t="str">
            <v>Филин Эдуард</v>
          </cell>
          <cell r="C52" t="str">
            <v>Рязань</v>
          </cell>
          <cell r="E52">
            <v>328</v>
          </cell>
          <cell r="F52">
            <v>1977</v>
          </cell>
          <cell r="G52">
            <v>0.0013078703703703705</v>
          </cell>
          <cell r="H52">
            <v>30</v>
          </cell>
        </row>
        <row r="53">
          <cell r="B53" t="str">
            <v>Лукьянов Михаил</v>
          </cell>
          <cell r="C53" t="str">
            <v>лично</v>
          </cell>
          <cell r="E53">
            <v>311</v>
          </cell>
          <cell r="F53">
            <v>1983</v>
          </cell>
          <cell r="G53">
            <v>0.001315972222222222</v>
          </cell>
          <cell r="H53">
            <v>31</v>
          </cell>
        </row>
        <row r="54">
          <cell r="B54" t="str">
            <v>Поддубко Владимир</v>
          </cell>
          <cell r="C54">
            <v>0</v>
          </cell>
          <cell r="E54">
            <v>356</v>
          </cell>
          <cell r="F54">
            <v>1976</v>
          </cell>
          <cell r="G54">
            <v>0.001357638888888889</v>
          </cell>
          <cell r="H54">
            <v>32</v>
          </cell>
        </row>
        <row r="55">
          <cell r="B55" t="str">
            <v>Соколов Алексей</v>
          </cell>
          <cell r="E55">
            <v>316</v>
          </cell>
          <cell r="F55">
            <v>1983</v>
          </cell>
          <cell r="G55">
            <v>0.0013726851851851851</v>
          </cell>
          <cell r="H55">
            <v>33</v>
          </cell>
        </row>
        <row r="56">
          <cell r="B56" t="str">
            <v>Буслаев Павел</v>
          </cell>
          <cell r="C56" t="str">
            <v>МФТИ</v>
          </cell>
          <cell r="D56" t="str">
            <v>I</v>
          </cell>
          <cell r="E56">
            <v>330</v>
          </cell>
          <cell r="F56">
            <v>1991</v>
          </cell>
          <cell r="G56">
            <v>0.0014097222222222221</v>
          </cell>
          <cell r="H56">
            <v>34</v>
          </cell>
        </row>
        <row r="57">
          <cell r="B57" t="str">
            <v>Шведов Сергей</v>
          </cell>
          <cell r="E57">
            <v>315</v>
          </cell>
          <cell r="F57">
            <v>1986</v>
          </cell>
          <cell r="G57">
            <v>0.001582175925925926</v>
          </cell>
          <cell r="H57">
            <v>35</v>
          </cell>
        </row>
        <row r="61">
          <cell r="B61" t="str">
            <v>Фамилия, имя</v>
          </cell>
          <cell r="C61" t="str">
            <v>Коллектив</v>
          </cell>
          <cell r="D61" t="str">
            <v>Квал</v>
          </cell>
          <cell r="E61" t="str">
            <v>Номе</v>
          </cell>
          <cell r="F61" t="str">
            <v>р ГР</v>
          </cell>
          <cell r="G61" t="str">
            <v>Результат</v>
          </cell>
          <cell r="H61" t="str">
            <v>Место Прим</v>
          </cell>
        </row>
        <row r="62">
          <cell r="B62" t="str">
            <v>Митин Дмитрий</v>
          </cell>
          <cell r="C62" t="str">
            <v>ГК Русская кожа</v>
          </cell>
          <cell r="E62">
            <v>336</v>
          </cell>
          <cell r="F62">
            <v>1973</v>
          </cell>
          <cell r="G62">
            <v>0.0010266203703703702</v>
          </cell>
          <cell r="H62">
            <v>1</v>
          </cell>
        </row>
        <row r="63">
          <cell r="B63" t="str">
            <v>Щепёткин Алексей</v>
          </cell>
          <cell r="C63" t="str">
            <v>triskirun.ru</v>
          </cell>
          <cell r="D63" t="str">
            <v>МС</v>
          </cell>
          <cell r="E63">
            <v>347</v>
          </cell>
          <cell r="F63">
            <v>1968</v>
          </cell>
          <cell r="G63">
            <v>0.001037037037037037</v>
          </cell>
          <cell r="H63">
            <v>2</v>
          </cell>
        </row>
        <row r="64">
          <cell r="B64" t="str">
            <v>Гутников Григорий</v>
          </cell>
          <cell r="C64" t="str">
            <v>Динамо</v>
          </cell>
          <cell r="D64" t="str">
            <v>МСМК</v>
          </cell>
          <cell r="E64">
            <v>340</v>
          </cell>
          <cell r="F64">
            <v>1975</v>
          </cell>
          <cell r="G64">
            <v>0.0010613425925925927</v>
          </cell>
          <cell r="H64">
            <v>3</v>
          </cell>
        </row>
        <row r="65">
          <cell r="B65" t="str">
            <v>Есаков Сергей</v>
          </cell>
          <cell r="C65" t="str">
            <v>СК Посейдон</v>
          </cell>
          <cell r="E65">
            <v>351</v>
          </cell>
          <cell r="F65">
            <v>1967</v>
          </cell>
          <cell r="G65">
            <v>0.0011435185185185183</v>
          </cell>
          <cell r="H65">
            <v>4</v>
          </cell>
        </row>
        <row r="66">
          <cell r="B66" t="str">
            <v>Журавлев Денис</v>
          </cell>
          <cell r="C66" t="str">
            <v>ФЛГБ Зеленоград</v>
          </cell>
          <cell r="E66">
            <v>339</v>
          </cell>
          <cell r="F66">
            <v>1970</v>
          </cell>
          <cell r="G66">
            <v>0.0011550925925925925</v>
          </cell>
          <cell r="H66">
            <v>5</v>
          </cell>
        </row>
        <row r="67">
          <cell r="B67" t="str">
            <v>Панов Константин</v>
          </cell>
          <cell r="C67" t="str">
            <v>Динамо</v>
          </cell>
          <cell r="D67" t="str">
            <v>КМС</v>
          </cell>
          <cell r="E67">
            <v>345</v>
          </cell>
          <cell r="F67">
            <v>1970</v>
          </cell>
          <cell r="G67">
            <v>0.001158564814814815</v>
          </cell>
          <cell r="H67">
            <v>6</v>
          </cell>
        </row>
        <row r="68">
          <cell r="B68" t="str">
            <v>Ендовицкий Влас</v>
          </cell>
          <cell r="C68" t="str">
            <v>Лыжный сервис "ТОКО"</v>
          </cell>
          <cell r="D68" t="str">
            <v>Iю</v>
          </cell>
          <cell r="E68">
            <v>348</v>
          </cell>
          <cell r="F68">
            <v>1970</v>
          </cell>
          <cell r="G68">
            <v>0.0011597222222222221</v>
          </cell>
          <cell r="H68">
            <v>7</v>
          </cell>
        </row>
        <row r="69">
          <cell r="B69" t="str">
            <v>Шеховцов Валерий</v>
          </cell>
          <cell r="C69" t="str">
            <v>лично</v>
          </cell>
          <cell r="E69">
            <v>346</v>
          </cell>
          <cell r="F69">
            <v>1966</v>
          </cell>
          <cell r="G69">
            <v>0.0011875</v>
          </cell>
          <cell r="H69">
            <v>8</v>
          </cell>
        </row>
        <row r="70">
          <cell r="B70" t="str">
            <v>Есаков Игорь</v>
          </cell>
          <cell r="C70" t="str">
            <v>СК Посейдон</v>
          </cell>
          <cell r="E70">
            <v>342</v>
          </cell>
          <cell r="F70">
            <v>1969</v>
          </cell>
          <cell r="G70">
            <v>0.0012060185185185186</v>
          </cell>
          <cell r="H70">
            <v>9</v>
          </cell>
        </row>
        <row r="71">
          <cell r="B71" t="str">
            <v>Жмаев Олег</v>
          </cell>
          <cell r="C71" t="str">
            <v>База "Лесная" Троицк</v>
          </cell>
          <cell r="E71">
            <v>344</v>
          </cell>
          <cell r="F71">
            <v>1967</v>
          </cell>
          <cell r="G71">
            <v>0.0012060185185185186</v>
          </cell>
          <cell r="H71">
            <v>9</v>
          </cell>
        </row>
        <row r="72">
          <cell r="B72" t="str">
            <v>Люмаров Георгий</v>
          </cell>
          <cell r="C72" t="str">
            <v>ЛК Нижнецарицынский</v>
          </cell>
          <cell r="E72">
            <v>349</v>
          </cell>
          <cell r="F72">
            <v>1971</v>
          </cell>
          <cell r="G72">
            <v>0.00121875</v>
          </cell>
          <cell r="H72">
            <v>11</v>
          </cell>
        </row>
        <row r="73">
          <cell r="B73" t="str">
            <v>Прокофьев Игорь</v>
          </cell>
          <cell r="C73" t="str">
            <v>ГСОБ "Лесная"</v>
          </cell>
          <cell r="D73" t="str">
            <v>I</v>
          </cell>
          <cell r="E73">
            <v>352</v>
          </cell>
          <cell r="F73">
            <v>1967</v>
          </cell>
          <cell r="G73">
            <v>0.0012233796296296296</v>
          </cell>
          <cell r="H73">
            <v>12</v>
          </cell>
        </row>
        <row r="74">
          <cell r="B74" t="str">
            <v>Сурнакин Антон</v>
          </cell>
          <cell r="C74" t="str">
            <v>лично</v>
          </cell>
          <cell r="E74">
            <v>343</v>
          </cell>
          <cell r="F74">
            <v>1972</v>
          </cell>
          <cell r="G74">
            <v>0.0012754629629629628</v>
          </cell>
          <cell r="H74">
            <v>13</v>
          </cell>
        </row>
        <row r="75">
          <cell r="B75" t="str">
            <v>Шавеко Денис</v>
          </cell>
          <cell r="C75" t="str">
            <v>лично</v>
          </cell>
          <cell r="D75" t="str">
            <v>I</v>
          </cell>
          <cell r="E75">
            <v>350</v>
          </cell>
          <cell r="F75">
            <v>1974</v>
          </cell>
          <cell r="G75">
            <v>0.0012754629629629628</v>
          </cell>
          <cell r="H75">
            <v>13</v>
          </cell>
        </row>
        <row r="76">
          <cell r="B76" t="str">
            <v>Буренков Игорь</v>
          </cell>
          <cell r="C76" t="str">
            <v>СШ №93 на Можайке</v>
          </cell>
          <cell r="E76">
            <v>338</v>
          </cell>
          <cell r="F76">
            <v>1974</v>
          </cell>
          <cell r="G76">
            <v>0.0012824074074074075</v>
          </cell>
          <cell r="H76">
            <v>15</v>
          </cell>
        </row>
        <row r="77">
          <cell r="B77" t="str">
            <v>Ганушкин Олег</v>
          </cell>
          <cell r="C77" t="str">
            <v>Братцево</v>
          </cell>
          <cell r="E77">
            <v>353</v>
          </cell>
          <cell r="F77">
            <v>1972</v>
          </cell>
          <cell r="G77">
            <v>0.0012916666666666664</v>
          </cell>
          <cell r="H77">
            <v>16</v>
          </cell>
        </row>
        <row r="78">
          <cell r="B78" t="str">
            <v>Кольтеров Сергей</v>
          </cell>
          <cell r="C78" t="str">
            <v>Трудовые резервы</v>
          </cell>
          <cell r="E78">
            <v>341</v>
          </cell>
          <cell r="F78">
            <v>1968</v>
          </cell>
          <cell r="G78">
            <v>0.001364583333333333</v>
          </cell>
          <cell r="H78">
            <v>17</v>
          </cell>
        </row>
        <row r="82">
          <cell r="B82" t="str">
            <v>Фамилия, имя</v>
          </cell>
          <cell r="C82" t="str">
            <v>Коллектив</v>
          </cell>
          <cell r="D82" t="str">
            <v>Квал</v>
          </cell>
          <cell r="E82" t="str">
            <v>Номе</v>
          </cell>
          <cell r="F82" t="str">
            <v>р ГР</v>
          </cell>
          <cell r="G82" t="str">
            <v>Результат</v>
          </cell>
          <cell r="H82" t="str">
            <v>Место Прим</v>
          </cell>
        </row>
        <row r="83">
          <cell r="B83" t="str">
            <v>Клинецкий Евгений</v>
          </cell>
          <cell r="C83" t="str">
            <v>Волкуша</v>
          </cell>
          <cell r="E83">
            <v>366</v>
          </cell>
          <cell r="F83">
            <v>1960</v>
          </cell>
          <cell r="G83">
            <v>0.00109375</v>
          </cell>
          <cell r="H83">
            <v>1</v>
          </cell>
        </row>
        <row r="84">
          <cell r="B84" t="str">
            <v>Марюков Сергей</v>
          </cell>
          <cell r="C84" t="str">
            <v>КЛБ Марафонец</v>
          </cell>
          <cell r="D84" t="str">
            <v>I</v>
          </cell>
          <cell r="E84">
            <v>367</v>
          </cell>
          <cell r="F84">
            <v>1961</v>
          </cell>
          <cell r="G84">
            <v>0.0011006944444444443</v>
          </cell>
          <cell r="H84">
            <v>2</v>
          </cell>
        </row>
        <row r="85">
          <cell r="B85" t="str">
            <v>Королев Владимир</v>
          </cell>
          <cell r="C85" t="str">
            <v>Волкуша</v>
          </cell>
          <cell r="E85">
            <v>375</v>
          </cell>
          <cell r="F85">
            <v>1965</v>
          </cell>
          <cell r="G85">
            <v>0.0011006944444444443</v>
          </cell>
          <cell r="H85">
            <v>2</v>
          </cell>
        </row>
        <row r="86">
          <cell r="B86" t="str">
            <v>Ильвовский Алексей</v>
          </cell>
          <cell r="C86" t="str">
            <v>Альфа-Битца</v>
          </cell>
          <cell r="D86" t="str">
            <v>КМС</v>
          </cell>
          <cell r="E86">
            <v>369</v>
          </cell>
          <cell r="F86">
            <v>1961</v>
          </cell>
          <cell r="G86">
            <v>0.0011041666666666667</v>
          </cell>
          <cell r="H86">
            <v>4</v>
          </cell>
        </row>
        <row r="87">
          <cell r="B87" t="str">
            <v>Кондратьев Константин</v>
          </cell>
          <cell r="C87" t="str">
            <v>СШОР 111-ФОК Лотос</v>
          </cell>
          <cell r="D87" t="str">
            <v>I</v>
          </cell>
          <cell r="E87">
            <v>374</v>
          </cell>
          <cell r="F87">
            <v>1964</v>
          </cell>
          <cell r="G87">
            <v>0.0011076388888888891</v>
          </cell>
          <cell r="H87">
            <v>5</v>
          </cell>
        </row>
        <row r="88">
          <cell r="B88" t="str">
            <v>Последниченко Константин</v>
          </cell>
          <cell r="C88" t="str">
            <v>Волкуша</v>
          </cell>
          <cell r="E88">
            <v>373</v>
          </cell>
          <cell r="F88">
            <v>1964</v>
          </cell>
          <cell r="G88">
            <v>0.0011319444444444443</v>
          </cell>
          <cell r="H88">
            <v>6</v>
          </cell>
        </row>
        <row r="89">
          <cell r="B89" t="str">
            <v>Михаровский Владимир</v>
          </cell>
          <cell r="C89" t="str">
            <v>лично</v>
          </cell>
          <cell r="E89">
            <v>362</v>
          </cell>
          <cell r="F89">
            <v>1956</v>
          </cell>
          <cell r="G89">
            <v>0.0011458333333333333</v>
          </cell>
          <cell r="H89">
            <v>7</v>
          </cell>
        </row>
        <row r="90">
          <cell r="B90" t="str">
            <v>Доценко Виктор</v>
          </cell>
          <cell r="C90" t="str">
            <v>Динамо/Маруся</v>
          </cell>
          <cell r="D90" t="str">
            <v>МС</v>
          </cell>
          <cell r="E90">
            <v>364</v>
          </cell>
          <cell r="F90">
            <v>1957</v>
          </cell>
          <cell r="G90">
            <v>0.0011550925925925925</v>
          </cell>
          <cell r="H90">
            <v>8</v>
          </cell>
        </row>
        <row r="91">
          <cell r="B91" t="str">
            <v>Захаревич Владимир</v>
          </cell>
          <cell r="C91" t="str">
            <v>СМ Инижиниринг</v>
          </cell>
          <cell r="D91" t="str">
            <v>I</v>
          </cell>
          <cell r="E91">
            <v>363</v>
          </cell>
          <cell r="F91">
            <v>1957</v>
          </cell>
          <cell r="G91">
            <v>0.0011747685185185186</v>
          </cell>
          <cell r="H91">
            <v>9</v>
          </cell>
        </row>
        <row r="92">
          <cell r="B92" t="str">
            <v>Дроздов Владимир</v>
          </cell>
          <cell r="C92" t="str">
            <v>Наро-Фоминск</v>
          </cell>
          <cell r="E92">
            <v>365</v>
          </cell>
          <cell r="F92">
            <v>1957</v>
          </cell>
          <cell r="G92">
            <v>0.0012280092592592592</v>
          </cell>
          <cell r="H92">
            <v>10</v>
          </cell>
        </row>
        <row r="93">
          <cell r="B93" t="str">
            <v>Прохоров Андрей</v>
          </cell>
          <cell r="C93" t="str">
            <v>Локомотив</v>
          </cell>
          <cell r="E93">
            <v>368</v>
          </cell>
          <cell r="F93">
            <v>1961</v>
          </cell>
          <cell r="G93">
            <v>0.0012754629629629628</v>
          </cell>
          <cell r="H93">
            <v>11</v>
          </cell>
        </row>
        <row r="94">
          <cell r="B94" t="str">
            <v>Скрипкин Юрий</v>
          </cell>
          <cell r="C94" t="str">
            <v>МОНИКИ</v>
          </cell>
          <cell r="E94">
            <v>371</v>
          </cell>
          <cell r="F94">
            <v>1962</v>
          </cell>
          <cell r="G94">
            <v>0.0014074074074074076</v>
          </cell>
          <cell r="H94">
            <v>12</v>
          </cell>
        </row>
        <row r="95">
          <cell r="B95" t="str">
            <v>Малкин Виталий</v>
          </cell>
          <cell r="C95" t="str">
            <v>лично</v>
          </cell>
          <cell r="D95" t="str">
            <v>I</v>
          </cell>
          <cell r="E95">
            <v>372</v>
          </cell>
          <cell r="F95">
            <v>1963</v>
          </cell>
          <cell r="G95">
            <v>0.0014583333333333334</v>
          </cell>
          <cell r="H95">
            <v>13</v>
          </cell>
        </row>
        <row r="96">
          <cell r="B96" t="str">
            <v>Иванов Сергей</v>
          </cell>
          <cell r="C96" t="str">
            <v>лично</v>
          </cell>
          <cell r="E96">
            <v>370</v>
          </cell>
          <cell r="F96">
            <v>1962</v>
          </cell>
          <cell r="G96">
            <v>0.0015810185185185187</v>
          </cell>
          <cell r="H96">
            <v>14</v>
          </cell>
        </row>
        <row r="100">
          <cell r="B100" t="str">
            <v>Фамилия, имя</v>
          </cell>
          <cell r="C100" t="str">
            <v>Коллектив</v>
          </cell>
          <cell r="D100" t="str">
            <v>Квал</v>
          </cell>
          <cell r="E100" t="str">
            <v>Номе</v>
          </cell>
          <cell r="F100" t="str">
            <v>р ГР</v>
          </cell>
          <cell r="G100" t="str">
            <v>Результат</v>
          </cell>
          <cell r="H100" t="str">
            <v>Место Прим</v>
          </cell>
        </row>
        <row r="101">
          <cell r="B101" t="str">
            <v>Горшков Сергей</v>
          </cell>
          <cell r="C101" t="str">
            <v>клуб "Маруся"</v>
          </cell>
          <cell r="E101">
            <v>377</v>
          </cell>
          <cell r="F101">
            <v>1954</v>
          </cell>
          <cell r="G101">
            <v>0.0012199074074074074</v>
          </cell>
          <cell r="H101">
            <v>1</v>
          </cell>
        </row>
        <row r="102">
          <cell r="B102" t="str">
            <v>Савельев Владимир</v>
          </cell>
          <cell r="C102">
            <v>0</v>
          </cell>
          <cell r="E102">
            <v>391</v>
          </cell>
          <cell r="F102">
            <v>1952</v>
          </cell>
          <cell r="G102">
            <v>0.0012708333333333335</v>
          </cell>
          <cell r="H102">
            <v>2</v>
          </cell>
        </row>
        <row r="103">
          <cell r="B103" t="str">
            <v>Ларин Владимир</v>
          </cell>
          <cell r="C103" t="str">
            <v>Подольск</v>
          </cell>
          <cell r="E103">
            <v>376</v>
          </cell>
          <cell r="F103">
            <v>1954</v>
          </cell>
          <cell r="G103">
            <v>0.0012731481481481483</v>
          </cell>
          <cell r="H103">
            <v>3</v>
          </cell>
        </row>
        <row r="104">
          <cell r="B104" t="str">
            <v>Банецкий Виктор</v>
          </cell>
          <cell r="C104" t="str">
            <v>ЗелФЛГБ</v>
          </cell>
          <cell r="E104">
            <v>381</v>
          </cell>
          <cell r="F104">
            <v>1955</v>
          </cell>
          <cell r="G104">
            <v>0.001315972222222222</v>
          </cell>
          <cell r="H104">
            <v>4</v>
          </cell>
        </row>
        <row r="105">
          <cell r="B105" t="str">
            <v>Гуляев Виктор</v>
          </cell>
          <cell r="C105" t="str">
            <v>СК Ромашково</v>
          </cell>
          <cell r="E105">
            <v>379</v>
          </cell>
          <cell r="F105">
            <v>1951</v>
          </cell>
          <cell r="G105">
            <v>0.0013437500000000001</v>
          </cell>
          <cell r="H105">
            <v>5</v>
          </cell>
        </row>
        <row r="106">
          <cell r="B106" t="str">
            <v>Купешов Николай</v>
          </cell>
          <cell r="C106" t="str">
            <v>лично</v>
          </cell>
          <cell r="E106">
            <v>378</v>
          </cell>
          <cell r="F106">
            <v>1952</v>
          </cell>
          <cell r="G106">
            <v>0.001361111111111111</v>
          </cell>
          <cell r="H106">
            <v>6</v>
          </cell>
        </row>
        <row r="107">
          <cell r="B107" t="str">
            <v>Носов Владимир</v>
          </cell>
          <cell r="C107" t="str">
            <v>лично</v>
          </cell>
          <cell r="D107" t="str">
            <v>I</v>
          </cell>
          <cell r="E107">
            <v>384</v>
          </cell>
          <cell r="F107">
            <v>1948</v>
          </cell>
          <cell r="G107">
            <v>0.001365740740740741</v>
          </cell>
          <cell r="H107">
            <v>7</v>
          </cell>
        </row>
        <row r="108">
          <cell r="B108" t="str">
            <v>Зарецкий Александр</v>
          </cell>
          <cell r="C108" t="str">
            <v>клуб Манжосова</v>
          </cell>
          <cell r="E108">
            <v>382</v>
          </cell>
          <cell r="F108">
            <v>1947</v>
          </cell>
          <cell r="G108">
            <v>0.0013773148148148147</v>
          </cell>
          <cell r="H108">
            <v>8</v>
          </cell>
        </row>
        <row r="109">
          <cell r="B109" t="str">
            <v>Головко Валерий</v>
          </cell>
          <cell r="C109" t="str">
            <v>СК "Ромашково"</v>
          </cell>
          <cell r="E109">
            <v>380</v>
          </cell>
          <cell r="F109">
            <v>1946</v>
          </cell>
          <cell r="G109">
            <v>0.0014097222222222221</v>
          </cell>
          <cell r="H109">
            <v>9</v>
          </cell>
        </row>
        <row r="110">
          <cell r="B110" t="str">
            <v>Усов Алексей</v>
          </cell>
          <cell r="C110" t="str">
            <v>КФК 164</v>
          </cell>
          <cell r="E110">
            <v>383</v>
          </cell>
          <cell r="F110">
            <v>1954</v>
          </cell>
          <cell r="G110">
            <v>0.0014189814814814814</v>
          </cell>
          <cell r="H110">
            <v>10</v>
          </cell>
        </row>
        <row r="111">
          <cell r="B111" t="str">
            <v>Юрзов Владимир</v>
          </cell>
          <cell r="C111" t="str">
            <v>лично</v>
          </cell>
          <cell r="D111" t="str">
            <v>I</v>
          </cell>
          <cell r="E111">
            <v>385</v>
          </cell>
          <cell r="F111">
            <v>1955</v>
          </cell>
          <cell r="G111">
            <v>0.0014814814814814814</v>
          </cell>
          <cell r="H111">
            <v>11</v>
          </cell>
        </row>
      </sheetData>
      <sheetData sheetId="3">
        <row r="10">
          <cell r="B10" t="str">
            <v>Чернов Александр</v>
          </cell>
          <cell r="C10" t="str">
            <v>Бабушкино</v>
          </cell>
          <cell r="E10">
            <v>355</v>
          </cell>
          <cell r="F10">
            <v>1996</v>
          </cell>
          <cell r="G10">
            <v>0.001079861111111111</v>
          </cell>
          <cell r="H10">
            <v>1</v>
          </cell>
        </row>
        <row r="11">
          <cell r="B11" t="str">
            <v>Миронов Александр</v>
          </cell>
          <cell r="C11" t="str">
            <v>РГУФКСМиТ</v>
          </cell>
          <cell r="E11">
            <v>354</v>
          </cell>
          <cell r="F11">
            <v>1996</v>
          </cell>
          <cell r="G11">
            <v>0.0011412037037037037</v>
          </cell>
          <cell r="H11">
            <v>2</v>
          </cell>
        </row>
        <row r="12">
          <cell r="B12" t="str">
            <v>Косточка Алексей</v>
          </cell>
          <cell r="C12" t="str">
            <v>Трудовые резервы</v>
          </cell>
          <cell r="D12" t="str">
            <v>I</v>
          </cell>
          <cell r="E12">
            <v>358</v>
          </cell>
          <cell r="F12">
            <v>1997</v>
          </cell>
          <cell r="G12">
            <v>0.0011666666666666668</v>
          </cell>
          <cell r="H12">
            <v>3</v>
          </cell>
        </row>
        <row r="13">
          <cell r="B13" t="str">
            <v>Дедков Михаил</v>
          </cell>
          <cell r="C13" t="str">
            <v>РГУФКСМиТ</v>
          </cell>
          <cell r="E13">
            <v>360</v>
          </cell>
          <cell r="F13">
            <v>1996</v>
          </cell>
          <cell r="G13">
            <v>0.0011875</v>
          </cell>
          <cell r="H13">
            <v>4</v>
          </cell>
        </row>
        <row r="14">
          <cell r="B14" t="str">
            <v>Исайченков Иван</v>
          </cell>
          <cell r="C14" t="str">
            <v>СШ №93 на Можайке</v>
          </cell>
          <cell r="D14" t="str">
            <v>I</v>
          </cell>
          <cell r="E14">
            <v>359</v>
          </cell>
          <cell r="F14">
            <v>1996</v>
          </cell>
          <cell r="G14">
            <v>0.001236111111111111</v>
          </cell>
          <cell r="H14">
            <v>5</v>
          </cell>
        </row>
        <row r="15">
          <cell r="B15" t="str">
            <v>Чумаков Никита</v>
          </cell>
          <cell r="C15" t="str">
            <v>Тринта-Лунево</v>
          </cell>
          <cell r="E15">
            <v>357</v>
          </cell>
          <cell r="F15">
            <v>1996</v>
          </cell>
          <cell r="G15">
            <v>0.001357638888888889</v>
          </cell>
          <cell r="H15">
            <v>6</v>
          </cell>
        </row>
        <row r="16">
          <cell r="B16" t="str">
            <v>Горшунов Максим</v>
          </cell>
          <cell r="C16" t="str">
            <v>РГУФКСМиТ</v>
          </cell>
          <cell r="E16">
            <v>409</v>
          </cell>
          <cell r="F16">
            <v>1997</v>
          </cell>
          <cell r="G16">
            <v>0.0014247685185185186</v>
          </cell>
          <cell r="H16">
            <v>7</v>
          </cell>
        </row>
        <row r="17">
          <cell r="B17" t="str">
            <v>Кузнецов Дмитрий</v>
          </cell>
          <cell r="C17" t="str">
            <v>РГУФКСМиТ</v>
          </cell>
          <cell r="E17">
            <v>408</v>
          </cell>
          <cell r="F17">
            <v>1996</v>
          </cell>
          <cell r="G17">
            <v>0.0014780092592592594</v>
          </cell>
          <cell r="H17">
            <v>8</v>
          </cell>
        </row>
        <row r="18">
          <cell r="B18" t="str">
            <v>Круковский Никита</v>
          </cell>
          <cell r="C18" t="str">
            <v>РГУФКСМиТ</v>
          </cell>
          <cell r="E18">
            <v>361</v>
          </cell>
          <cell r="F18">
            <v>1998</v>
          </cell>
          <cell r="G18">
            <v>0.0018506944444444445</v>
          </cell>
          <cell r="H18">
            <v>9</v>
          </cell>
        </row>
        <row r="22">
          <cell r="B22" t="str">
            <v>Фамилия, имя</v>
          </cell>
          <cell r="C22" t="str">
            <v>Коллектив</v>
          </cell>
          <cell r="E22" t="str">
            <v>Квал</v>
          </cell>
          <cell r="F22" t="str">
            <v>Номе</v>
          </cell>
          <cell r="G22" t="str">
            <v>р ГР</v>
          </cell>
          <cell r="H22" t="str">
            <v>Результат</v>
          </cell>
          <cell r="I22" t="str">
            <v>Место Прим</v>
          </cell>
        </row>
        <row r="23">
          <cell r="B23" t="str">
            <v>Безгин Илья</v>
          </cell>
          <cell r="C23" t="str">
            <v>ГСОБ "Лесная"</v>
          </cell>
          <cell r="E23" t="str">
            <v>МС</v>
          </cell>
          <cell r="F23">
            <v>334</v>
          </cell>
          <cell r="G23">
            <v>1995</v>
          </cell>
          <cell r="H23">
            <v>0.0009490740740740741</v>
          </cell>
          <cell r="I23">
            <v>1</v>
          </cell>
        </row>
        <row r="24">
          <cell r="B24" t="str">
            <v>Исаев Алексей</v>
          </cell>
          <cell r="C24" t="str">
            <v>МЧС России</v>
          </cell>
          <cell r="F24">
            <v>312</v>
          </cell>
          <cell r="G24">
            <v>1989</v>
          </cell>
          <cell r="H24">
            <v>0.00096875</v>
          </cell>
          <cell r="I24">
            <v>2</v>
          </cell>
        </row>
        <row r="25">
          <cell r="B25" t="str">
            <v>Орехов Сергей</v>
          </cell>
          <cell r="C25" t="str">
            <v>ABST</v>
          </cell>
          <cell r="E25" t="str">
            <v>МС</v>
          </cell>
          <cell r="F25">
            <v>329</v>
          </cell>
          <cell r="G25">
            <v>1986</v>
          </cell>
          <cell r="H25">
            <v>0.000980324074074074</v>
          </cell>
          <cell r="I25">
            <v>3</v>
          </cell>
        </row>
        <row r="26">
          <cell r="B26" t="str">
            <v>Царев Сергей</v>
          </cell>
          <cell r="C26" t="str">
            <v>Подольск</v>
          </cell>
          <cell r="F26">
            <v>327</v>
          </cell>
          <cell r="G26">
            <v>1990</v>
          </cell>
          <cell r="H26">
            <v>0.0009918981481481482</v>
          </cell>
          <cell r="I26">
            <v>4</v>
          </cell>
        </row>
        <row r="27">
          <cell r="B27" t="str">
            <v>Курлович Сергей</v>
          </cell>
          <cell r="C27" t="str">
            <v>Москва, лично</v>
          </cell>
          <cell r="F27">
            <v>323</v>
          </cell>
          <cell r="G27">
            <v>1985</v>
          </cell>
          <cell r="H27">
            <v>0.0010150462962962962</v>
          </cell>
          <cell r="I27">
            <v>5</v>
          </cell>
        </row>
        <row r="28">
          <cell r="B28" t="str">
            <v>Смирнов Алексей</v>
          </cell>
          <cell r="C28" t="str">
            <v>SKI76TEAM</v>
          </cell>
          <cell r="E28" t="str">
            <v>МС</v>
          </cell>
          <cell r="F28">
            <v>324</v>
          </cell>
          <cell r="G28">
            <v>1987</v>
          </cell>
          <cell r="H28">
            <v>0.0010208333333333334</v>
          </cell>
          <cell r="I28">
            <v>6</v>
          </cell>
        </row>
        <row r="29">
          <cell r="B29" t="str">
            <v>Цепков Евгений</v>
          </cell>
          <cell r="C29" t="str">
            <v>ski76team</v>
          </cell>
          <cell r="E29" t="str">
            <v>МС</v>
          </cell>
          <cell r="F29">
            <v>308</v>
          </cell>
          <cell r="G29">
            <v>1987</v>
          </cell>
          <cell r="H29">
            <v>0.0010416666666666667</v>
          </cell>
          <cell r="I29">
            <v>7</v>
          </cell>
        </row>
        <row r="30">
          <cell r="B30" t="str">
            <v>Меликов Андрей</v>
          </cell>
          <cell r="C30" t="str">
            <v>лично</v>
          </cell>
          <cell r="E30" t="str">
            <v>МС</v>
          </cell>
          <cell r="F30">
            <v>303</v>
          </cell>
          <cell r="G30">
            <v>1992</v>
          </cell>
          <cell r="H30">
            <v>0.0010451388888888889</v>
          </cell>
          <cell r="I30">
            <v>8</v>
          </cell>
        </row>
        <row r="31">
          <cell r="B31" t="str">
            <v>Гиниятов Максим</v>
          </cell>
          <cell r="C31" t="str">
            <v>СДЮШОР 3</v>
          </cell>
          <cell r="E31" t="str">
            <v>МС</v>
          </cell>
          <cell r="F31">
            <v>301</v>
          </cell>
          <cell r="G31">
            <v>1989</v>
          </cell>
          <cell r="H31">
            <v>0.0010625</v>
          </cell>
          <cell r="I31">
            <v>9</v>
          </cell>
        </row>
        <row r="32">
          <cell r="B32" t="str">
            <v>Малков Николай</v>
          </cell>
          <cell r="F32">
            <v>310</v>
          </cell>
          <cell r="G32">
            <v>1983</v>
          </cell>
          <cell r="H32">
            <v>0.0010717592592592593</v>
          </cell>
          <cell r="I32">
            <v>10</v>
          </cell>
        </row>
        <row r="33">
          <cell r="B33" t="str">
            <v>Чугунов Иван</v>
          </cell>
          <cell r="C33" t="str">
            <v>Подольск</v>
          </cell>
          <cell r="E33" t="str">
            <v>КМС</v>
          </cell>
          <cell r="F33">
            <v>332</v>
          </cell>
          <cell r="G33">
            <v>1990</v>
          </cell>
          <cell r="H33">
            <v>0.0010752314814814815</v>
          </cell>
          <cell r="I33">
            <v>11</v>
          </cell>
        </row>
        <row r="34">
          <cell r="B34" t="str">
            <v>Старовойтов Степан</v>
          </cell>
          <cell r="C34" t="str">
            <v>Бабушкино</v>
          </cell>
          <cell r="F34">
            <v>314</v>
          </cell>
          <cell r="G34">
            <v>1995</v>
          </cell>
          <cell r="H34">
            <v>0.0010775462962962963</v>
          </cell>
          <cell r="I34">
            <v>12</v>
          </cell>
        </row>
        <row r="35">
          <cell r="B35" t="str">
            <v>Терешин Алексей</v>
          </cell>
          <cell r="C35" t="str">
            <v>МГТУ им. Баум</v>
          </cell>
          <cell r="D35" t="str">
            <v>ана</v>
          </cell>
          <cell r="F35">
            <v>306</v>
          </cell>
          <cell r="G35">
            <v>1995</v>
          </cell>
          <cell r="H35">
            <v>0.0010821759259259259</v>
          </cell>
          <cell r="I35">
            <v>13</v>
          </cell>
        </row>
        <row r="36">
          <cell r="B36" t="str">
            <v>Веденеев Алексей</v>
          </cell>
          <cell r="C36" t="str">
            <v>РГУФКСМиТ</v>
          </cell>
          <cell r="F36">
            <v>326</v>
          </cell>
          <cell r="G36">
            <v>1995</v>
          </cell>
          <cell r="H36">
            <v>0.0010833333333333335</v>
          </cell>
          <cell r="I36">
            <v>14</v>
          </cell>
        </row>
        <row r="37">
          <cell r="B37" t="str">
            <v>Ефремов Алексей</v>
          </cell>
          <cell r="C37" t="str">
            <v>База "Лесная"</v>
          </cell>
          <cell r="D37" t="str">
            <v>Троицк</v>
          </cell>
          <cell r="F37">
            <v>307</v>
          </cell>
          <cell r="G37">
            <v>1982</v>
          </cell>
          <cell r="H37">
            <v>0.001090277777777778</v>
          </cell>
          <cell r="I37">
            <v>15</v>
          </cell>
        </row>
        <row r="38">
          <cell r="B38" t="str">
            <v>Козлов Денис</v>
          </cell>
          <cell r="C38" t="str">
            <v>Трудовые резе</v>
          </cell>
          <cell r="D38" t="str">
            <v>рвы</v>
          </cell>
          <cell r="F38">
            <v>313</v>
          </cell>
          <cell r="G38">
            <v>1995</v>
          </cell>
          <cell r="H38">
            <v>0.00109375</v>
          </cell>
          <cell r="I38">
            <v>16</v>
          </cell>
        </row>
        <row r="39">
          <cell r="B39" t="str">
            <v>Щелканов Александр</v>
          </cell>
          <cell r="C39" t="str">
            <v>МГУЛ</v>
          </cell>
          <cell r="F39">
            <v>331</v>
          </cell>
          <cell r="G39">
            <v>1995</v>
          </cell>
          <cell r="H39">
            <v>0.0010972222222222223</v>
          </cell>
          <cell r="I39">
            <v>17</v>
          </cell>
        </row>
        <row r="40">
          <cell r="B40" t="str">
            <v>Комогоров Владимир</v>
          </cell>
          <cell r="C40" t="str">
            <v>лично</v>
          </cell>
          <cell r="F40">
            <v>321</v>
          </cell>
          <cell r="G40">
            <v>1976</v>
          </cell>
          <cell r="H40">
            <v>0.0011076388888888891</v>
          </cell>
          <cell r="I40">
            <v>18</v>
          </cell>
        </row>
        <row r="41">
          <cell r="B41" t="str">
            <v>Кручков Сергей</v>
          </cell>
          <cell r="C41" t="str">
            <v>лично</v>
          </cell>
          <cell r="F41">
            <v>304</v>
          </cell>
          <cell r="G41">
            <v>1987</v>
          </cell>
          <cell r="H41">
            <v>0.0011261574074074073</v>
          </cell>
          <cell r="I41">
            <v>19</v>
          </cell>
        </row>
        <row r="42">
          <cell r="B42" t="str">
            <v>Аникин Василий</v>
          </cell>
          <cell r="C42" t="str">
            <v>Динамо-19</v>
          </cell>
          <cell r="E42" t="str">
            <v>КМС</v>
          </cell>
          <cell r="F42">
            <v>319</v>
          </cell>
          <cell r="G42">
            <v>1976</v>
          </cell>
          <cell r="H42">
            <v>0.0011273148148148147</v>
          </cell>
          <cell r="I42">
            <v>20</v>
          </cell>
        </row>
        <row r="43">
          <cell r="B43" t="str">
            <v>Никитенко Борис</v>
          </cell>
          <cell r="C43" t="str">
            <v>СК "Альфа-Бит</v>
          </cell>
          <cell r="D43" t="str">
            <v>ца"</v>
          </cell>
          <cell r="E43" t="str">
            <v>I</v>
          </cell>
          <cell r="F43">
            <v>318</v>
          </cell>
          <cell r="G43">
            <v>1976</v>
          </cell>
          <cell r="H43">
            <v>0.0011747685185185186</v>
          </cell>
          <cell r="I43">
            <v>21</v>
          </cell>
        </row>
        <row r="44">
          <cell r="B44" t="str">
            <v>Пидимов Андрей</v>
          </cell>
          <cell r="C44" t="str">
            <v>База "Лесная"</v>
          </cell>
          <cell r="D44" t="str">
            <v>Троицк</v>
          </cell>
          <cell r="F44">
            <v>302</v>
          </cell>
          <cell r="G44">
            <v>1987</v>
          </cell>
          <cell r="H44">
            <v>0.001179398148148148</v>
          </cell>
          <cell r="I44">
            <v>22</v>
          </cell>
        </row>
        <row r="45">
          <cell r="B45" t="str">
            <v>Анфилов Александр</v>
          </cell>
          <cell r="F45">
            <v>335</v>
          </cell>
          <cell r="G45">
            <v>1977</v>
          </cell>
          <cell r="H45">
            <v>0.0011863425925925928</v>
          </cell>
          <cell r="I45">
            <v>23</v>
          </cell>
        </row>
        <row r="46">
          <cell r="B46" t="str">
            <v>Поборцев Роман</v>
          </cell>
          <cell r="F46">
            <v>317</v>
          </cell>
          <cell r="G46">
            <v>1982</v>
          </cell>
          <cell r="H46">
            <v>0.001204861111111111</v>
          </cell>
          <cell r="I46">
            <v>24</v>
          </cell>
        </row>
        <row r="47">
          <cell r="B47" t="str">
            <v>Коростелкин Владимир</v>
          </cell>
          <cell r="C47" t="str">
            <v>Уличная хокке</v>
          </cell>
          <cell r="D47" t="str">
            <v>йная ли</v>
          </cell>
          <cell r="F47">
            <v>320</v>
          </cell>
          <cell r="G47">
            <v>1986</v>
          </cell>
          <cell r="H47">
            <v>0.0012152777777777778</v>
          </cell>
          <cell r="I47">
            <v>25</v>
          </cell>
        </row>
        <row r="48">
          <cell r="B48" t="str">
            <v>Мелешкин Сергей</v>
          </cell>
          <cell r="C48" t="str">
            <v>СДК Крылатско</v>
          </cell>
          <cell r="D48" t="str">
            <v>е</v>
          </cell>
          <cell r="E48" t="str">
            <v>I</v>
          </cell>
          <cell r="F48">
            <v>305</v>
          </cell>
          <cell r="G48">
            <v>1976</v>
          </cell>
          <cell r="H48">
            <v>0.0012268518518518518</v>
          </cell>
          <cell r="I48">
            <v>26</v>
          </cell>
        </row>
        <row r="49">
          <cell r="B49" t="str">
            <v>Милютин Игорь</v>
          </cell>
          <cell r="C49" t="str">
            <v>Роллер.ру</v>
          </cell>
          <cell r="F49">
            <v>322</v>
          </cell>
          <cell r="G49">
            <v>1977</v>
          </cell>
          <cell r="H49">
            <v>0.0012326388888888888</v>
          </cell>
          <cell r="I49">
            <v>27</v>
          </cell>
        </row>
        <row r="50">
          <cell r="B50" t="str">
            <v>Лукьянов Михаил</v>
          </cell>
          <cell r="C50" t="str">
            <v>лично</v>
          </cell>
          <cell r="F50">
            <v>311</v>
          </cell>
          <cell r="G50">
            <v>1983</v>
          </cell>
          <cell r="H50">
            <v>0.0012835648148148146</v>
          </cell>
          <cell r="I50">
            <v>28</v>
          </cell>
        </row>
        <row r="51">
          <cell r="B51" t="str">
            <v>Цыпленков Константин</v>
          </cell>
          <cell r="C51" t="str">
            <v>лично</v>
          </cell>
          <cell r="F51">
            <v>309</v>
          </cell>
          <cell r="G51">
            <v>1981</v>
          </cell>
          <cell r="H51">
            <v>0.0012997685185185185</v>
          </cell>
          <cell r="I51">
            <v>29</v>
          </cell>
        </row>
        <row r="52">
          <cell r="B52" t="str">
            <v>Русаков Григорий</v>
          </cell>
          <cell r="C52" t="str">
            <v>Rollerline</v>
          </cell>
          <cell r="F52">
            <v>325</v>
          </cell>
          <cell r="G52">
            <v>1985</v>
          </cell>
          <cell r="H52">
            <v>0.001334490740740741</v>
          </cell>
          <cell r="I52">
            <v>30</v>
          </cell>
        </row>
        <row r="53">
          <cell r="B53" t="str">
            <v>Филин Эдуард</v>
          </cell>
          <cell r="C53" t="str">
            <v>Рязань</v>
          </cell>
          <cell r="F53">
            <v>328</v>
          </cell>
          <cell r="G53">
            <v>1977</v>
          </cell>
          <cell r="H53">
            <v>0.001361111111111111</v>
          </cell>
          <cell r="I53">
            <v>31</v>
          </cell>
        </row>
        <row r="54">
          <cell r="B54" t="str">
            <v>Соколов Алексей</v>
          </cell>
          <cell r="F54">
            <v>316</v>
          </cell>
          <cell r="G54">
            <v>1983</v>
          </cell>
          <cell r="H54">
            <v>0.001363425925925926</v>
          </cell>
          <cell r="I54">
            <v>32</v>
          </cell>
        </row>
        <row r="55">
          <cell r="B55" t="str">
            <v>Поддубко Владимир</v>
          </cell>
          <cell r="C55">
            <v>0</v>
          </cell>
          <cell r="F55">
            <v>356</v>
          </cell>
          <cell r="G55">
            <v>1976</v>
          </cell>
          <cell r="H55">
            <v>0.0014016203703703706</v>
          </cell>
          <cell r="I55">
            <v>33</v>
          </cell>
        </row>
        <row r="56">
          <cell r="B56" t="str">
            <v>Буслаев Павел</v>
          </cell>
          <cell r="C56" t="str">
            <v>МФТИ</v>
          </cell>
          <cell r="E56" t="str">
            <v>I</v>
          </cell>
          <cell r="F56">
            <v>330</v>
          </cell>
          <cell r="G56">
            <v>1991</v>
          </cell>
          <cell r="H56">
            <v>0.0014247685185185186</v>
          </cell>
          <cell r="I56">
            <v>34</v>
          </cell>
        </row>
        <row r="57">
          <cell r="B57" t="str">
            <v>Шведов Сергей</v>
          </cell>
          <cell r="F57">
            <v>315</v>
          </cell>
          <cell r="G57">
            <v>1986</v>
          </cell>
          <cell r="H57">
            <v>0.0016006944444444445</v>
          </cell>
          <cell r="I57">
            <v>35</v>
          </cell>
        </row>
        <row r="61">
          <cell r="B61" t="str">
            <v>Фамилия, имя</v>
          </cell>
          <cell r="C61" t="str">
            <v>Коллектив</v>
          </cell>
          <cell r="D61" t="str">
            <v>Квал</v>
          </cell>
          <cell r="E61" t="str">
            <v>Номе</v>
          </cell>
          <cell r="F61" t="str">
            <v>р ГР</v>
          </cell>
          <cell r="G61" t="str">
            <v>Результат</v>
          </cell>
          <cell r="H61" t="str">
            <v>Место Прим</v>
          </cell>
        </row>
        <row r="62">
          <cell r="B62" t="str">
            <v>Щепёткин Алексей</v>
          </cell>
          <cell r="C62" t="str">
            <v>triskirun.ru</v>
          </cell>
          <cell r="D62" t="str">
            <v>МС</v>
          </cell>
          <cell r="E62">
            <v>347</v>
          </cell>
          <cell r="F62">
            <v>1968</v>
          </cell>
          <cell r="G62">
            <v>0.0010474537037037037</v>
          </cell>
          <cell r="H62">
            <v>1</v>
          </cell>
        </row>
        <row r="63">
          <cell r="B63" t="str">
            <v>Митин Дмитрий</v>
          </cell>
          <cell r="C63" t="str">
            <v>ГК Русская кожа</v>
          </cell>
          <cell r="E63">
            <v>336</v>
          </cell>
          <cell r="F63">
            <v>1973</v>
          </cell>
          <cell r="G63">
            <v>0.0011041666666666667</v>
          </cell>
          <cell r="H63">
            <v>2</v>
          </cell>
        </row>
        <row r="64">
          <cell r="B64" t="str">
            <v>Прокофьев Игорь</v>
          </cell>
          <cell r="C64" t="str">
            <v>ГСОБ "Лесная"</v>
          </cell>
          <cell r="D64" t="str">
            <v>I</v>
          </cell>
          <cell r="E64">
            <v>352</v>
          </cell>
          <cell r="F64">
            <v>1967</v>
          </cell>
          <cell r="G64">
            <v>0.0011250000000000001</v>
          </cell>
          <cell r="H64">
            <v>3</v>
          </cell>
        </row>
        <row r="65">
          <cell r="B65" t="str">
            <v>Гутников Григорий</v>
          </cell>
          <cell r="C65" t="str">
            <v>Динамо</v>
          </cell>
          <cell r="D65" t="str">
            <v>МСМК</v>
          </cell>
          <cell r="E65">
            <v>340</v>
          </cell>
          <cell r="F65">
            <v>1975</v>
          </cell>
          <cell r="G65">
            <v>0.0011296296296296295</v>
          </cell>
          <cell r="H65">
            <v>4</v>
          </cell>
        </row>
        <row r="66">
          <cell r="B66" t="str">
            <v>Есаков Сергей</v>
          </cell>
          <cell r="C66" t="str">
            <v>СК Посейдон</v>
          </cell>
          <cell r="E66">
            <v>351</v>
          </cell>
          <cell r="F66">
            <v>1967</v>
          </cell>
          <cell r="G66">
            <v>0.0011435185185185183</v>
          </cell>
          <cell r="H66">
            <v>5</v>
          </cell>
        </row>
        <row r="67">
          <cell r="B67" t="str">
            <v>Панов Константин</v>
          </cell>
          <cell r="C67" t="str">
            <v>Динамо</v>
          </cell>
          <cell r="D67" t="str">
            <v>КМС</v>
          </cell>
          <cell r="E67">
            <v>345</v>
          </cell>
          <cell r="F67">
            <v>1970</v>
          </cell>
          <cell r="G67">
            <v>0.0011736111111111112</v>
          </cell>
          <cell r="H67">
            <v>6</v>
          </cell>
        </row>
        <row r="68">
          <cell r="B68" t="str">
            <v>Ендовицкий Влас</v>
          </cell>
          <cell r="C68" t="str">
            <v>Лыжный сервис "ТОКО"</v>
          </cell>
          <cell r="D68" t="str">
            <v>Iю</v>
          </cell>
          <cell r="E68">
            <v>348</v>
          </cell>
          <cell r="F68">
            <v>1970</v>
          </cell>
          <cell r="G68">
            <v>0.0011967592592592592</v>
          </cell>
          <cell r="H68">
            <v>7</v>
          </cell>
        </row>
        <row r="69">
          <cell r="B69" t="str">
            <v>Журавлев Денис</v>
          </cell>
          <cell r="C69" t="str">
            <v>ФЛГБ Зеленоград</v>
          </cell>
          <cell r="E69">
            <v>339</v>
          </cell>
          <cell r="F69">
            <v>1970</v>
          </cell>
          <cell r="G69">
            <v>0.00121875</v>
          </cell>
          <cell r="H69">
            <v>8</v>
          </cell>
        </row>
        <row r="70">
          <cell r="B70" t="str">
            <v>Люмаров Георгий</v>
          </cell>
          <cell r="C70" t="str">
            <v>ЛК Нижнецарицынский</v>
          </cell>
          <cell r="E70">
            <v>349</v>
          </cell>
          <cell r="F70">
            <v>1971</v>
          </cell>
          <cell r="G70">
            <v>0.0012442129629629628</v>
          </cell>
          <cell r="H70">
            <v>9</v>
          </cell>
        </row>
        <row r="71">
          <cell r="B71" t="str">
            <v>Шеховцов Валерий</v>
          </cell>
          <cell r="C71" t="str">
            <v>лично</v>
          </cell>
          <cell r="E71">
            <v>346</v>
          </cell>
          <cell r="F71">
            <v>1966</v>
          </cell>
          <cell r="G71">
            <v>0.0012476851851851852</v>
          </cell>
          <cell r="H71">
            <v>10</v>
          </cell>
        </row>
        <row r="72">
          <cell r="B72" t="str">
            <v>Есаков Игорь</v>
          </cell>
          <cell r="C72" t="str">
            <v>СК Посейдон</v>
          </cell>
          <cell r="E72">
            <v>342</v>
          </cell>
          <cell r="F72">
            <v>1969</v>
          </cell>
          <cell r="G72">
            <v>0.001261574074074074</v>
          </cell>
          <cell r="H72">
            <v>11</v>
          </cell>
        </row>
        <row r="73">
          <cell r="B73" t="str">
            <v>Жмаев Олег</v>
          </cell>
          <cell r="C73" t="str">
            <v>База "Лесная" Троицк</v>
          </cell>
          <cell r="E73">
            <v>344</v>
          </cell>
          <cell r="F73">
            <v>1967</v>
          </cell>
          <cell r="G73">
            <v>0.0012627314814814814</v>
          </cell>
          <cell r="H73">
            <v>12</v>
          </cell>
        </row>
        <row r="74">
          <cell r="B74" t="str">
            <v>Шавеко Денис</v>
          </cell>
          <cell r="C74" t="str">
            <v>лично</v>
          </cell>
          <cell r="D74" t="str">
            <v>I</v>
          </cell>
          <cell r="E74">
            <v>350</v>
          </cell>
          <cell r="F74">
            <v>1974</v>
          </cell>
          <cell r="G74">
            <v>0.0012627314814814814</v>
          </cell>
          <cell r="H74">
            <v>12</v>
          </cell>
        </row>
        <row r="75">
          <cell r="B75" t="str">
            <v>Ганушкин Олег</v>
          </cell>
          <cell r="C75" t="str">
            <v>Братцево</v>
          </cell>
          <cell r="E75">
            <v>353</v>
          </cell>
          <cell r="F75">
            <v>1972</v>
          </cell>
          <cell r="G75">
            <v>0.0012662037037037036</v>
          </cell>
          <cell r="H75">
            <v>14</v>
          </cell>
        </row>
        <row r="76">
          <cell r="B76" t="str">
            <v>Сурнакин Антон</v>
          </cell>
          <cell r="C76" t="str">
            <v>лично</v>
          </cell>
          <cell r="E76">
            <v>343</v>
          </cell>
          <cell r="F76">
            <v>1972</v>
          </cell>
          <cell r="G76">
            <v>0.0013460648148148147</v>
          </cell>
          <cell r="H76">
            <v>15</v>
          </cell>
        </row>
        <row r="77">
          <cell r="B77" t="str">
            <v>Буренков Игорь</v>
          </cell>
          <cell r="C77" t="str">
            <v>СШ №93 на Можайке</v>
          </cell>
          <cell r="E77">
            <v>338</v>
          </cell>
          <cell r="F77">
            <v>1974</v>
          </cell>
          <cell r="G77">
            <v>0.0013553240740740741</v>
          </cell>
          <cell r="H77">
            <v>16</v>
          </cell>
        </row>
        <row r="78">
          <cell r="B78" t="str">
            <v>Кольтеров Сергей</v>
          </cell>
          <cell r="C78" t="str">
            <v>Трудовые резервы</v>
          </cell>
          <cell r="E78">
            <v>341</v>
          </cell>
          <cell r="F78">
            <v>1968</v>
          </cell>
          <cell r="G78">
            <v>0.001412037037037037</v>
          </cell>
          <cell r="H78">
            <v>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Чернов Александр</v>
          </cell>
          <cell r="C10" t="str">
            <v>Бабушкино</v>
          </cell>
          <cell r="E10">
            <v>355</v>
          </cell>
          <cell r="F10">
            <v>1996</v>
          </cell>
          <cell r="G10">
            <v>0.0010081018518518518</v>
          </cell>
          <cell r="H10">
            <v>1</v>
          </cell>
        </row>
        <row r="11">
          <cell r="B11" t="str">
            <v>Косточка Алексей</v>
          </cell>
          <cell r="C11" t="str">
            <v>Трудовые резервы</v>
          </cell>
          <cell r="D11" t="str">
            <v>I</v>
          </cell>
          <cell r="E11">
            <v>358</v>
          </cell>
          <cell r="F11">
            <v>1997</v>
          </cell>
          <cell r="G11">
            <v>0.0011203703703703703</v>
          </cell>
          <cell r="H11">
            <v>2</v>
          </cell>
        </row>
        <row r="12">
          <cell r="B12" t="str">
            <v>Дедков Михаил</v>
          </cell>
          <cell r="C12" t="str">
            <v>РГУФКСМиТ</v>
          </cell>
          <cell r="E12">
            <v>360</v>
          </cell>
          <cell r="F12">
            <v>1996</v>
          </cell>
          <cell r="G12">
            <v>0.0011400462962962963</v>
          </cell>
          <cell r="H12">
            <v>3</v>
          </cell>
        </row>
        <row r="13">
          <cell r="B13" t="str">
            <v>Исайченков Иван</v>
          </cell>
          <cell r="C13" t="str">
            <v>СШ №93 на Можайке</v>
          </cell>
          <cell r="D13" t="str">
            <v>I</v>
          </cell>
          <cell r="E13">
            <v>359</v>
          </cell>
          <cell r="F13">
            <v>1996</v>
          </cell>
          <cell r="G13">
            <v>0.0011875</v>
          </cell>
          <cell r="H13">
            <v>4</v>
          </cell>
        </row>
        <row r="14">
          <cell r="B14" t="str">
            <v>Миронов Александр</v>
          </cell>
          <cell r="C14" t="str">
            <v>РГУФКСМиТ</v>
          </cell>
          <cell r="E14">
            <v>354</v>
          </cell>
          <cell r="F14">
            <v>1996</v>
          </cell>
          <cell r="G14">
            <v>0.0011886574074074074</v>
          </cell>
          <cell r="H14">
            <v>5</v>
          </cell>
        </row>
        <row r="15">
          <cell r="B15" t="str">
            <v>Горшунов Максим</v>
          </cell>
          <cell r="C15" t="str">
            <v>РГУФКСМиТ</v>
          </cell>
          <cell r="E15">
            <v>409</v>
          </cell>
          <cell r="F15">
            <v>1997</v>
          </cell>
          <cell r="G15">
            <v>0.0013599537037037037</v>
          </cell>
          <cell r="H15">
            <v>6</v>
          </cell>
        </row>
        <row r="16">
          <cell r="B16" t="str">
            <v>Чумаков Никита</v>
          </cell>
          <cell r="C16" t="str">
            <v>Тринта-Лунево</v>
          </cell>
          <cell r="E16">
            <v>357</v>
          </cell>
          <cell r="F16">
            <v>1996</v>
          </cell>
          <cell r="G16">
            <v>0.0013622685185185185</v>
          </cell>
          <cell r="H16">
            <v>7</v>
          </cell>
        </row>
        <row r="17">
          <cell r="B17" t="str">
            <v>Круковский Никита</v>
          </cell>
          <cell r="C17" t="str">
            <v>РГУФКСМиТ</v>
          </cell>
          <cell r="E17">
            <v>361</v>
          </cell>
          <cell r="F17">
            <v>1998</v>
          </cell>
          <cell r="G17">
            <v>0.001540509259259259</v>
          </cell>
          <cell r="H17">
            <v>8</v>
          </cell>
        </row>
        <row r="18">
          <cell r="B18" t="str">
            <v>Кузнецов Дмитрий</v>
          </cell>
          <cell r="C18" t="str">
            <v>РГУФКСМиТ</v>
          </cell>
          <cell r="E18">
            <v>408</v>
          </cell>
          <cell r="F18">
            <v>1996</v>
          </cell>
          <cell r="G18">
            <v>0.001613425925925926</v>
          </cell>
          <cell r="H18">
            <v>9</v>
          </cell>
        </row>
        <row r="22">
          <cell r="B22" t="str">
            <v>Фамилия, имя</v>
          </cell>
          <cell r="C22" t="str">
            <v>Коллектив</v>
          </cell>
          <cell r="E22" t="str">
            <v>Квал Номе</v>
          </cell>
          <cell r="F22" t="str">
            <v>р ГР</v>
          </cell>
          <cell r="G22" t="str">
            <v>Результат</v>
          </cell>
          <cell r="H22" t="str">
            <v>Место Прим</v>
          </cell>
        </row>
        <row r="23">
          <cell r="B23" t="str">
            <v>Моторина Наталья</v>
          </cell>
          <cell r="C23" t="str">
            <v>РГУФКСМиТ</v>
          </cell>
          <cell r="E23">
            <v>398</v>
          </cell>
          <cell r="F23">
            <v>1997</v>
          </cell>
          <cell r="G23">
            <v>0.00125</v>
          </cell>
          <cell r="H23">
            <v>1</v>
          </cell>
        </row>
        <row r="24">
          <cell r="B24" t="str">
            <v>Худякова Полина</v>
          </cell>
          <cell r="C24" t="str">
            <v>ЛЦ Истина</v>
          </cell>
          <cell r="E24">
            <v>395</v>
          </cell>
          <cell r="F24">
            <v>1996</v>
          </cell>
          <cell r="G24">
            <v>0.001335648148148148</v>
          </cell>
          <cell r="H24">
            <v>2</v>
          </cell>
        </row>
        <row r="25">
          <cell r="B25" t="str">
            <v>Иванова Светлана</v>
          </cell>
          <cell r="C25" t="str">
            <v>РГУФКСМиТ</v>
          </cell>
          <cell r="E25">
            <v>399</v>
          </cell>
          <cell r="F25">
            <v>1997</v>
          </cell>
          <cell r="G25">
            <v>0.001396990740740741</v>
          </cell>
          <cell r="H25">
            <v>3</v>
          </cell>
        </row>
        <row r="26">
          <cell r="B26" t="str">
            <v>Елисеева Полина</v>
          </cell>
          <cell r="C26" t="str">
            <v>РГУФКСМиТ</v>
          </cell>
          <cell r="E26">
            <v>397</v>
          </cell>
          <cell r="F26">
            <v>1996</v>
          </cell>
          <cell r="G26">
            <v>0.0017222222222222222</v>
          </cell>
          <cell r="H26">
            <v>4</v>
          </cell>
        </row>
        <row r="27">
          <cell r="B27" t="str">
            <v>Килякова Кристина</v>
          </cell>
          <cell r="C27" t="str">
            <v>РГУФКСМиТ</v>
          </cell>
          <cell r="E27">
            <v>401</v>
          </cell>
          <cell r="F27">
            <v>1997</v>
          </cell>
          <cell r="G27">
            <v>0.0018680555555555553</v>
          </cell>
          <cell r="H27">
            <v>5</v>
          </cell>
        </row>
        <row r="28">
          <cell r="B28" t="str">
            <v>Данилова Алена</v>
          </cell>
          <cell r="C28" t="str">
            <v>РГУФКСМиТ</v>
          </cell>
          <cell r="E28">
            <v>402</v>
          </cell>
          <cell r="F28">
            <v>1997</v>
          </cell>
          <cell r="G28">
            <v>0.0018912037037037038</v>
          </cell>
          <cell r="H28">
            <v>6</v>
          </cell>
        </row>
        <row r="29">
          <cell r="B29" t="str">
            <v>Борткевич Карина</v>
          </cell>
          <cell r="C29" t="str">
            <v>РГУФКСМиТ</v>
          </cell>
          <cell r="E29">
            <v>396</v>
          </cell>
          <cell r="F29">
            <v>1996</v>
          </cell>
          <cell r="G29">
            <v>0.0020150462962962965</v>
          </cell>
          <cell r="H29">
            <v>7</v>
          </cell>
        </row>
        <row r="30">
          <cell r="B30" t="str">
            <v>Захарова Екатерина</v>
          </cell>
          <cell r="C30" t="str">
            <v>РГУФКСМиТ</v>
          </cell>
          <cell r="E30">
            <v>400</v>
          </cell>
          <cell r="F30">
            <v>1997</v>
          </cell>
          <cell r="G30">
            <v>0.0020405092592592593</v>
          </cell>
          <cell r="H30">
            <v>8</v>
          </cell>
        </row>
        <row r="34">
          <cell r="B34" t="str">
            <v>Фамилия, имя</v>
          </cell>
          <cell r="C34" t="str">
            <v>Коллектив</v>
          </cell>
          <cell r="D34" t="str">
            <v>Квал</v>
          </cell>
          <cell r="E34" t="str">
            <v>Номе</v>
          </cell>
          <cell r="F34" t="str">
            <v>р ГР</v>
          </cell>
          <cell r="G34" t="str">
            <v>Результат</v>
          </cell>
          <cell r="H34" t="str">
            <v>Место Прим</v>
          </cell>
        </row>
        <row r="35">
          <cell r="B35" t="str">
            <v>Исаев Алексей</v>
          </cell>
          <cell r="C35" t="str">
            <v>МЧС России</v>
          </cell>
          <cell r="E35">
            <v>312</v>
          </cell>
          <cell r="F35">
            <v>1989</v>
          </cell>
          <cell r="G35">
            <v>0.0009212962962962964</v>
          </cell>
          <cell r="H35">
            <v>1</v>
          </cell>
        </row>
        <row r="36">
          <cell r="B36" t="str">
            <v>Безгин Илья</v>
          </cell>
          <cell r="C36" t="str">
            <v>ГСОБ "Лесная"</v>
          </cell>
          <cell r="D36" t="str">
            <v>МС</v>
          </cell>
          <cell r="E36">
            <v>334</v>
          </cell>
          <cell r="F36">
            <v>1995</v>
          </cell>
          <cell r="G36">
            <v>0.0009282407407407408</v>
          </cell>
          <cell r="H36">
            <v>2</v>
          </cell>
        </row>
        <row r="37">
          <cell r="B37" t="str">
            <v>Орехов Сергей</v>
          </cell>
          <cell r="C37" t="str">
            <v>ABST</v>
          </cell>
          <cell r="D37" t="str">
            <v>МС</v>
          </cell>
          <cell r="E37">
            <v>329</v>
          </cell>
          <cell r="F37">
            <v>1986</v>
          </cell>
          <cell r="G37">
            <v>0.0009525462962962963</v>
          </cell>
          <cell r="H37">
            <v>3</v>
          </cell>
        </row>
        <row r="38">
          <cell r="B38" t="str">
            <v>Царев Сергей</v>
          </cell>
          <cell r="C38" t="str">
            <v>Подольск</v>
          </cell>
          <cell r="E38">
            <v>327</v>
          </cell>
          <cell r="F38">
            <v>1990</v>
          </cell>
          <cell r="G38">
            <v>0.0009837962962962964</v>
          </cell>
          <cell r="H38">
            <v>4</v>
          </cell>
        </row>
        <row r="39">
          <cell r="B39" t="str">
            <v>Цепков Евгений</v>
          </cell>
          <cell r="C39" t="str">
            <v>ski76team</v>
          </cell>
          <cell r="D39" t="str">
            <v>МС</v>
          </cell>
          <cell r="E39">
            <v>308</v>
          </cell>
          <cell r="F39">
            <v>1987</v>
          </cell>
          <cell r="G39">
            <v>0.0009849537037037038</v>
          </cell>
          <cell r="H39">
            <v>5</v>
          </cell>
        </row>
        <row r="40">
          <cell r="B40" t="str">
            <v>Смирнов Алексей</v>
          </cell>
          <cell r="C40" t="str">
            <v>SKI76TEAM</v>
          </cell>
          <cell r="D40" t="str">
            <v>МС</v>
          </cell>
          <cell r="E40">
            <v>324</v>
          </cell>
          <cell r="F40">
            <v>1987</v>
          </cell>
          <cell r="G40">
            <v>0.0009918981481481482</v>
          </cell>
          <cell r="H40">
            <v>6</v>
          </cell>
        </row>
        <row r="41">
          <cell r="B41" t="str">
            <v>Меликов Андрей</v>
          </cell>
          <cell r="C41" t="str">
            <v>лично</v>
          </cell>
          <cell r="D41" t="str">
            <v>МС</v>
          </cell>
          <cell r="E41">
            <v>303</v>
          </cell>
          <cell r="F41">
            <v>1992</v>
          </cell>
          <cell r="G41">
            <v>0.0010011574074074074</v>
          </cell>
          <cell r="H41">
            <v>7</v>
          </cell>
        </row>
        <row r="42">
          <cell r="B42" t="str">
            <v>Курлович Сергей</v>
          </cell>
          <cell r="C42" t="str">
            <v>Москва, лично</v>
          </cell>
          <cell r="E42">
            <v>323</v>
          </cell>
          <cell r="F42">
            <v>1985</v>
          </cell>
          <cell r="G42">
            <v>0.0010023148148148148</v>
          </cell>
          <cell r="H42">
            <v>8</v>
          </cell>
        </row>
        <row r="43">
          <cell r="B43" t="str">
            <v>Старовойтов Степан</v>
          </cell>
          <cell r="C43" t="str">
            <v>Бабушкино</v>
          </cell>
          <cell r="E43">
            <v>314</v>
          </cell>
          <cell r="F43">
            <v>1995</v>
          </cell>
          <cell r="G43">
            <v>0.0010185185185185186</v>
          </cell>
          <cell r="H43">
            <v>9</v>
          </cell>
        </row>
        <row r="44">
          <cell r="B44" t="str">
            <v>Козлов Денис</v>
          </cell>
          <cell r="C44" t="str">
            <v>Трудовые резервы</v>
          </cell>
          <cell r="E44">
            <v>313</v>
          </cell>
          <cell r="F44">
            <v>1995</v>
          </cell>
          <cell r="G44">
            <v>0.0010277777777777778</v>
          </cell>
          <cell r="H44">
            <v>10</v>
          </cell>
        </row>
        <row r="45">
          <cell r="B45" t="str">
            <v>Малков Николай</v>
          </cell>
          <cell r="E45">
            <v>310</v>
          </cell>
          <cell r="F45">
            <v>1983</v>
          </cell>
          <cell r="G45">
            <v>0.0010300925925925926</v>
          </cell>
          <cell r="H45">
            <v>11</v>
          </cell>
        </row>
        <row r="46">
          <cell r="B46" t="str">
            <v>Терешин Алексей</v>
          </cell>
          <cell r="C46" t="str">
            <v>МГТУ им. Баумана</v>
          </cell>
          <cell r="E46">
            <v>306</v>
          </cell>
          <cell r="F46">
            <v>1995</v>
          </cell>
          <cell r="G46">
            <v>0.0010358796296296297</v>
          </cell>
          <cell r="H46">
            <v>12</v>
          </cell>
        </row>
        <row r="47">
          <cell r="B47" t="str">
            <v>Кручков Сергей</v>
          </cell>
          <cell r="C47" t="str">
            <v>лично</v>
          </cell>
          <cell r="E47">
            <v>304</v>
          </cell>
          <cell r="F47">
            <v>1987</v>
          </cell>
          <cell r="G47">
            <v>0.001037037037037037</v>
          </cell>
          <cell r="H47">
            <v>13</v>
          </cell>
        </row>
        <row r="48">
          <cell r="B48" t="str">
            <v>Чугунов Иван</v>
          </cell>
          <cell r="C48" t="str">
            <v>Подольск</v>
          </cell>
          <cell r="D48" t="str">
            <v>КМС</v>
          </cell>
          <cell r="E48">
            <v>332</v>
          </cell>
          <cell r="F48">
            <v>1990</v>
          </cell>
          <cell r="G48">
            <v>0.001042824074074074</v>
          </cell>
          <cell r="H48">
            <v>14</v>
          </cell>
        </row>
        <row r="49">
          <cell r="B49" t="str">
            <v>Гиниятов Максим</v>
          </cell>
          <cell r="C49" t="str">
            <v>СДЮШОР 3</v>
          </cell>
          <cell r="D49" t="str">
            <v>МС</v>
          </cell>
          <cell r="E49">
            <v>301</v>
          </cell>
          <cell r="F49">
            <v>1989</v>
          </cell>
          <cell r="G49">
            <v>0.0010451388888888889</v>
          </cell>
          <cell r="H49">
            <v>15</v>
          </cell>
        </row>
        <row r="50">
          <cell r="B50" t="str">
            <v>Ефремов Алексей</v>
          </cell>
          <cell r="C50" t="str">
            <v>База "Лесная" Троицк</v>
          </cell>
          <cell r="E50">
            <v>307</v>
          </cell>
          <cell r="F50">
            <v>1982</v>
          </cell>
          <cell r="G50">
            <v>0.0010474537037037037</v>
          </cell>
          <cell r="H50">
            <v>16</v>
          </cell>
        </row>
        <row r="51">
          <cell r="B51" t="str">
            <v>Комогоров Владимир</v>
          </cell>
          <cell r="C51" t="str">
            <v>лично</v>
          </cell>
          <cell r="E51">
            <v>321</v>
          </cell>
          <cell r="F51">
            <v>1976</v>
          </cell>
          <cell r="G51">
            <v>0.0010497685185185187</v>
          </cell>
          <cell r="H51">
            <v>17</v>
          </cell>
        </row>
        <row r="52">
          <cell r="B52" t="str">
            <v>Мелешкин Сергей</v>
          </cell>
          <cell r="C52" t="str">
            <v>СДК Крылатское</v>
          </cell>
          <cell r="D52" t="str">
            <v>I</v>
          </cell>
          <cell r="E52">
            <v>305</v>
          </cell>
          <cell r="F52">
            <v>1976</v>
          </cell>
          <cell r="G52">
            <v>0.0010578703703703705</v>
          </cell>
          <cell r="H52">
            <v>18</v>
          </cell>
        </row>
        <row r="53">
          <cell r="B53" t="str">
            <v>Веденеев Алексей</v>
          </cell>
          <cell r="C53" t="str">
            <v>РГУФКСМиТ</v>
          </cell>
          <cell r="E53">
            <v>326</v>
          </cell>
          <cell r="F53">
            <v>1995</v>
          </cell>
          <cell r="G53">
            <v>0.0010729166666666667</v>
          </cell>
          <cell r="H53">
            <v>19</v>
          </cell>
        </row>
        <row r="54">
          <cell r="B54" t="str">
            <v>Аникин Василий</v>
          </cell>
          <cell r="C54" t="str">
            <v>Динамо-19</v>
          </cell>
          <cell r="D54" t="str">
            <v>КМС</v>
          </cell>
          <cell r="E54">
            <v>319</v>
          </cell>
          <cell r="F54">
            <v>1976</v>
          </cell>
          <cell r="G54">
            <v>0.0010833333333333335</v>
          </cell>
          <cell r="H54">
            <v>20</v>
          </cell>
        </row>
        <row r="55">
          <cell r="B55" t="str">
            <v>Щелканов Александр</v>
          </cell>
          <cell r="C55" t="str">
            <v>МГУЛ</v>
          </cell>
          <cell r="E55">
            <v>331</v>
          </cell>
          <cell r="F55">
            <v>1995</v>
          </cell>
          <cell r="G55">
            <v>0.0011006944444444443</v>
          </cell>
          <cell r="H55">
            <v>21</v>
          </cell>
        </row>
        <row r="56">
          <cell r="B56" t="str">
            <v>Пидимов Андрей</v>
          </cell>
          <cell r="C56" t="str">
            <v>База "Лесная" Троицк</v>
          </cell>
          <cell r="E56">
            <v>302</v>
          </cell>
          <cell r="F56">
            <v>1987</v>
          </cell>
          <cell r="G56">
            <v>0.0011250000000000001</v>
          </cell>
          <cell r="H56">
            <v>22</v>
          </cell>
        </row>
        <row r="57">
          <cell r="B57" t="str">
            <v>Никитенко Борис</v>
          </cell>
          <cell r="C57" t="str">
            <v>СК "Альфа-Битца"</v>
          </cell>
          <cell r="D57" t="str">
            <v>I</v>
          </cell>
          <cell r="E57">
            <v>318</v>
          </cell>
          <cell r="F57">
            <v>1976</v>
          </cell>
          <cell r="G57">
            <v>0.0011250000000000001</v>
          </cell>
          <cell r="H57">
            <v>22</v>
          </cell>
        </row>
        <row r="58">
          <cell r="B58" t="str">
            <v>Коростелкин Владимир</v>
          </cell>
          <cell r="C58" t="str">
            <v>Уличная хоккейная ли</v>
          </cell>
          <cell r="E58">
            <v>320</v>
          </cell>
          <cell r="F58">
            <v>1986</v>
          </cell>
          <cell r="G58">
            <v>0.0011435185185185183</v>
          </cell>
          <cell r="H58">
            <v>24</v>
          </cell>
        </row>
        <row r="59">
          <cell r="B59" t="str">
            <v>Анфилов Александр</v>
          </cell>
          <cell r="E59">
            <v>335</v>
          </cell>
          <cell r="F59">
            <v>1977</v>
          </cell>
          <cell r="G59">
            <v>0.001158564814814815</v>
          </cell>
          <cell r="H59">
            <v>25</v>
          </cell>
        </row>
        <row r="60">
          <cell r="B60" t="str">
            <v>Милютин Игорь</v>
          </cell>
          <cell r="C60" t="str">
            <v>Роллер.ру</v>
          </cell>
          <cell r="E60">
            <v>322</v>
          </cell>
          <cell r="F60">
            <v>1977</v>
          </cell>
          <cell r="G60">
            <v>0.00121875</v>
          </cell>
          <cell r="H60">
            <v>26</v>
          </cell>
        </row>
        <row r="61">
          <cell r="B61" t="str">
            <v>Русаков Григорий</v>
          </cell>
          <cell r="C61" t="str">
            <v>Rollerline</v>
          </cell>
          <cell r="E61">
            <v>325</v>
          </cell>
          <cell r="F61">
            <v>1985</v>
          </cell>
          <cell r="G61">
            <v>0.0012326388888888888</v>
          </cell>
          <cell r="H61">
            <v>27</v>
          </cell>
        </row>
        <row r="62">
          <cell r="B62" t="str">
            <v>Лукьянов Михаил</v>
          </cell>
          <cell r="C62" t="str">
            <v>лично</v>
          </cell>
          <cell r="E62">
            <v>311</v>
          </cell>
          <cell r="F62">
            <v>1983</v>
          </cell>
          <cell r="G62">
            <v>0.0012430555555555556</v>
          </cell>
          <cell r="H62">
            <v>28</v>
          </cell>
        </row>
        <row r="63">
          <cell r="B63" t="str">
            <v>Цыпленков Константин</v>
          </cell>
          <cell r="C63" t="str">
            <v>лично</v>
          </cell>
          <cell r="E63">
            <v>309</v>
          </cell>
          <cell r="F63">
            <v>1981</v>
          </cell>
          <cell r="G63">
            <v>0.0012662037037037036</v>
          </cell>
          <cell r="H63">
            <v>29</v>
          </cell>
        </row>
        <row r="64">
          <cell r="B64" t="str">
            <v>Поборцев Роман</v>
          </cell>
          <cell r="E64">
            <v>317</v>
          </cell>
          <cell r="F64">
            <v>1982</v>
          </cell>
          <cell r="G64">
            <v>0.0012962962962962963</v>
          </cell>
          <cell r="H64">
            <v>30</v>
          </cell>
        </row>
        <row r="65">
          <cell r="B65" t="str">
            <v>Филин Эдуард</v>
          </cell>
          <cell r="C65" t="str">
            <v>Рязань</v>
          </cell>
          <cell r="E65">
            <v>328</v>
          </cell>
          <cell r="F65">
            <v>1977</v>
          </cell>
          <cell r="G65">
            <v>0.0013055555555555555</v>
          </cell>
          <cell r="H65">
            <v>31</v>
          </cell>
        </row>
        <row r="66">
          <cell r="B66" t="str">
            <v>Соколов Алексей</v>
          </cell>
          <cell r="E66">
            <v>316</v>
          </cell>
          <cell r="F66">
            <v>1983</v>
          </cell>
          <cell r="G66">
            <v>0.001347222222222222</v>
          </cell>
          <cell r="H66">
            <v>32</v>
          </cell>
        </row>
        <row r="67">
          <cell r="B67" t="str">
            <v>Поддубко Владимир</v>
          </cell>
          <cell r="C67">
            <v>0</v>
          </cell>
          <cell r="E67">
            <v>356</v>
          </cell>
          <cell r="F67">
            <v>1976</v>
          </cell>
          <cell r="G67">
            <v>0.0013587962962962963</v>
          </cell>
          <cell r="H67">
            <v>33</v>
          </cell>
        </row>
        <row r="68">
          <cell r="B68" t="str">
            <v>Буслаев Павел</v>
          </cell>
          <cell r="C68" t="str">
            <v>МФТИ</v>
          </cell>
          <cell r="D68" t="str">
            <v>I</v>
          </cell>
          <cell r="E68">
            <v>330</v>
          </cell>
          <cell r="F68">
            <v>1991</v>
          </cell>
          <cell r="G68">
            <v>0.0014618055555555556</v>
          </cell>
          <cell r="H68">
            <v>34</v>
          </cell>
        </row>
        <row r="69">
          <cell r="B69" t="str">
            <v>Шведов Сергей</v>
          </cell>
          <cell r="E69">
            <v>315</v>
          </cell>
          <cell r="F69">
            <v>1986</v>
          </cell>
          <cell r="G69">
            <v>0.001486111111111111</v>
          </cell>
          <cell r="H69">
            <v>35</v>
          </cell>
        </row>
        <row r="73">
          <cell r="B73" t="str">
            <v>Фамилия, имя</v>
          </cell>
          <cell r="C73" t="str">
            <v>Коллектив</v>
          </cell>
          <cell r="E73" t="str">
            <v>Квал</v>
          </cell>
          <cell r="F73" t="str">
            <v>Номер ГР</v>
          </cell>
          <cell r="G73" t="str">
            <v>Результат</v>
          </cell>
          <cell r="H73" t="str">
            <v>Место</v>
          </cell>
        </row>
        <row r="74">
          <cell r="B74" t="str">
            <v>Чугунова Екатерина</v>
          </cell>
          <cell r="C74" t="str">
            <v>Подольск</v>
          </cell>
          <cell r="E74" t="str">
            <v>МС</v>
          </cell>
          <cell r="F74">
            <v>3901993</v>
          </cell>
          <cell r="G74">
            <v>0.0011284722222222223</v>
          </cell>
          <cell r="H74">
            <v>1</v>
          </cell>
        </row>
        <row r="75">
          <cell r="B75" t="str">
            <v>Привезенцева Мария</v>
          </cell>
          <cell r="C75" t="str">
            <v>Воскресенск</v>
          </cell>
          <cell r="E75" t="str">
            <v>МСМК</v>
          </cell>
          <cell r="F75">
            <v>3891993</v>
          </cell>
          <cell r="G75">
            <v>0.0011724537037037035</v>
          </cell>
          <cell r="H75">
            <v>2</v>
          </cell>
        </row>
        <row r="76">
          <cell r="B76" t="str">
            <v>Кондратьева Юлия</v>
          </cell>
          <cell r="C76" t="str">
            <v>СШОР 111-ФОК</v>
          </cell>
          <cell r="D76" t="str">
            <v>Лотос</v>
          </cell>
          <cell r="E76" t="str">
            <v>МС</v>
          </cell>
          <cell r="F76">
            <v>3881992</v>
          </cell>
          <cell r="G76">
            <v>0.0013553240740740741</v>
          </cell>
          <cell r="H76">
            <v>3</v>
          </cell>
        </row>
        <row r="77">
          <cell r="B77" t="str">
            <v>Комогорова Надежда</v>
          </cell>
          <cell r="C77" t="str">
            <v>лично</v>
          </cell>
          <cell r="F77">
            <v>3871977</v>
          </cell>
          <cell r="G77">
            <v>0.0014212962962962964</v>
          </cell>
          <cell r="H77">
            <v>4</v>
          </cell>
        </row>
        <row r="78">
          <cell r="B78" t="str">
            <v>Степанова Ольга</v>
          </cell>
          <cell r="F78">
            <v>4501995</v>
          </cell>
          <cell r="G78">
            <v>0.0014444444444444444</v>
          </cell>
          <cell r="H78">
            <v>5</v>
          </cell>
        </row>
        <row r="82">
          <cell r="B82" t="str">
            <v>Фамилия, имя</v>
          </cell>
          <cell r="C82" t="str">
            <v>Коллектив</v>
          </cell>
          <cell r="D82" t="str">
            <v>Квал</v>
          </cell>
          <cell r="E82" t="str">
            <v>Номе</v>
          </cell>
          <cell r="F82" t="str">
            <v>р ГР</v>
          </cell>
          <cell r="G82" t="str">
            <v>Результат</v>
          </cell>
          <cell r="H82" t="str">
            <v>Место Прим</v>
          </cell>
        </row>
        <row r="83">
          <cell r="B83" t="str">
            <v>Щепёткин Алексей</v>
          </cell>
          <cell r="C83" t="str">
            <v>triskirun.ru</v>
          </cell>
          <cell r="D83" t="str">
            <v>МС</v>
          </cell>
          <cell r="E83">
            <v>347</v>
          </cell>
          <cell r="F83">
            <v>1968</v>
          </cell>
          <cell r="G83">
            <v>0.0010150462962962962</v>
          </cell>
          <cell r="H83">
            <v>1</v>
          </cell>
        </row>
        <row r="84">
          <cell r="B84" t="str">
            <v>Митин Дмитрий</v>
          </cell>
          <cell r="C84" t="str">
            <v>ГК Русская кожа</v>
          </cell>
          <cell r="E84">
            <v>336</v>
          </cell>
          <cell r="F84">
            <v>1973</v>
          </cell>
          <cell r="G84">
            <v>0.0010393518518518519</v>
          </cell>
          <cell r="H84">
            <v>2</v>
          </cell>
        </row>
        <row r="85">
          <cell r="B85" t="str">
            <v>Гутников Григорий</v>
          </cell>
          <cell r="C85" t="str">
            <v>Динамо</v>
          </cell>
          <cell r="D85" t="str">
            <v>МСМК</v>
          </cell>
          <cell r="E85">
            <v>340</v>
          </cell>
          <cell r="F85">
            <v>1975</v>
          </cell>
          <cell r="G85">
            <v>0.0010659722222222223</v>
          </cell>
          <cell r="H85">
            <v>3</v>
          </cell>
        </row>
        <row r="86">
          <cell r="B86" t="str">
            <v>Есаков Сергей</v>
          </cell>
          <cell r="C86" t="str">
            <v>СК Посейдон</v>
          </cell>
          <cell r="E86">
            <v>351</v>
          </cell>
          <cell r="F86">
            <v>1967</v>
          </cell>
          <cell r="G86">
            <v>0.0011122685185185185</v>
          </cell>
          <cell r="H86">
            <v>4</v>
          </cell>
        </row>
        <row r="87">
          <cell r="B87" t="str">
            <v>Ендовицкий Влас</v>
          </cell>
          <cell r="C87" t="str">
            <v>Лыжный сервис "ТОКО"</v>
          </cell>
          <cell r="D87" t="str">
            <v>Iю</v>
          </cell>
          <cell r="E87">
            <v>348</v>
          </cell>
          <cell r="F87">
            <v>1970</v>
          </cell>
          <cell r="G87">
            <v>0.0011250000000000001</v>
          </cell>
          <cell r="H87">
            <v>5</v>
          </cell>
        </row>
        <row r="88">
          <cell r="B88" t="str">
            <v>Шеховцов Валерий</v>
          </cell>
          <cell r="C88" t="str">
            <v>лично</v>
          </cell>
          <cell r="E88">
            <v>346</v>
          </cell>
          <cell r="F88">
            <v>1966</v>
          </cell>
          <cell r="G88">
            <v>0.0011458333333333333</v>
          </cell>
          <cell r="H88">
            <v>6</v>
          </cell>
        </row>
        <row r="89">
          <cell r="B89" t="str">
            <v>Журавлев Денис</v>
          </cell>
          <cell r="C89" t="str">
            <v>ФЛГБ Зеленоград</v>
          </cell>
          <cell r="E89">
            <v>339</v>
          </cell>
          <cell r="F89">
            <v>1970</v>
          </cell>
          <cell r="G89">
            <v>0.0011539351851851851</v>
          </cell>
          <cell r="H89">
            <v>7</v>
          </cell>
        </row>
        <row r="90">
          <cell r="B90" t="str">
            <v>Панов Константин</v>
          </cell>
          <cell r="C90" t="str">
            <v>Динамо</v>
          </cell>
          <cell r="D90" t="str">
            <v>КМС</v>
          </cell>
          <cell r="E90">
            <v>345</v>
          </cell>
          <cell r="F90">
            <v>1970</v>
          </cell>
          <cell r="G90">
            <v>0.0011631944444444443</v>
          </cell>
          <cell r="H90">
            <v>8</v>
          </cell>
        </row>
        <row r="91">
          <cell r="B91" t="str">
            <v>Люмаров Георгий</v>
          </cell>
          <cell r="C91" t="str">
            <v>ЛК Нижнецарицынский</v>
          </cell>
          <cell r="E91">
            <v>349</v>
          </cell>
          <cell r="F91">
            <v>1971</v>
          </cell>
          <cell r="G91">
            <v>0.0011875</v>
          </cell>
          <cell r="H91">
            <v>9</v>
          </cell>
        </row>
        <row r="92">
          <cell r="B92" t="str">
            <v>Есаков Игорь</v>
          </cell>
          <cell r="C92" t="str">
            <v>СК Посейдон</v>
          </cell>
          <cell r="E92">
            <v>342</v>
          </cell>
          <cell r="F92">
            <v>1969</v>
          </cell>
          <cell r="G92">
            <v>0.0012002314814814816</v>
          </cell>
          <cell r="H92">
            <v>10</v>
          </cell>
        </row>
        <row r="93">
          <cell r="B93" t="str">
            <v>Прокофьев Игорь</v>
          </cell>
          <cell r="C93" t="str">
            <v>ГСОБ "Лесная"</v>
          </cell>
          <cell r="D93" t="str">
            <v>I</v>
          </cell>
          <cell r="E93">
            <v>352</v>
          </cell>
          <cell r="F93">
            <v>1967</v>
          </cell>
          <cell r="G93">
            <v>0.0012210648148148148</v>
          </cell>
          <cell r="H93">
            <v>11</v>
          </cell>
        </row>
        <row r="94">
          <cell r="B94" t="str">
            <v>Жмаев Олег</v>
          </cell>
          <cell r="C94" t="str">
            <v>База "Лесная" Троицк</v>
          </cell>
          <cell r="E94">
            <v>344</v>
          </cell>
          <cell r="F94">
            <v>1967</v>
          </cell>
          <cell r="G94">
            <v>0.0012384259259259258</v>
          </cell>
          <cell r="H94">
            <v>12</v>
          </cell>
        </row>
        <row r="95">
          <cell r="B95" t="str">
            <v>Шавеко Денис</v>
          </cell>
          <cell r="C95" t="str">
            <v>лично</v>
          </cell>
          <cell r="D95" t="str">
            <v>I</v>
          </cell>
          <cell r="E95">
            <v>350</v>
          </cell>
          <cell r="F95">
            <v>1974</v>
          </cell>
          <cell r="G95">
            <v>0.0012534722222222222</v>
          </cell>
          <cell r="H95">
            <v>13</v>
          </cell>
        </row>
        <row r="96">
          <cell r="B96" t="str">
            <v>Ганушкин Олег</v>
          </cell>
          <cell r="C96" t="str">
            <v>Братцево</v>
          </cell>
          <cell r="E96">
            <v>353</v>
          </cell>
          <cell r="F96">
            <v>1972</v>
          </cell>
          <cell r="G96">
            <v>0.0012592592592592592</v>
          </cell>
          <cell r="H96">
            <v>14</v>
          </cell>
        </row>
        <row r="97">
          <cell r="B97" t="str">
            <v>Сурнакин Антон</v>
          </cell>
          <cell r="C97" t="str">
            <v>лично</v>
          </cell>
          <cell r="E97">
            <v>343</v>
          </cell>
          <cell r="F97">
            <v>1972</v>
          </cell>
          <cell r="G97">
            <v>0.0012731481481481483</v>
          </cell>
          <cell r="H97">
            <v>15</v>
          </cell>
        </row>
        <row r="98">
          <cell r="B98" t="str">
            <v>Буренков Игорь</v>
          </cell>
          <cell r="C98" t="str">
            <v>СШ №93 на Можайке</v>
          </cell>
          <cell r="E98">
            <v>338</v>
          </cell>
          <cell r="F98">
            <v>1974</v>
          </cell>
          <cell r="G98">
            <v>0.0012847222222222223</v>
          </cell>
          <cell r="H98">
            <v>16</v>
          </cell>
        </row>
        <row r="99">
          <cell r="B99" t="str">
            <v>Кольтеров Сергей</v>
          </cell>
          <cell r="C99" t="str">
            <v>Трудовые резервы</v>
          </cell>
          <cell r="E99">
            <v>341</v>
          </cell>
          <cell r="F99">
            <v>1968</v>
          </cell>
          <cell r="G99">
            <v>0.0014097222222222221</v>
          </cell>
          <cell r="H99">
            <v>17</v>
          </cell>
        </row>
        <row r="100">
          <cell r="B100" t="str">
            <v>Кузнецов Андрей</v>
          </cell>
          <cell r="C100" t="str">
            <v>Красногорск</v>
          </cell>
          <cell r="E100">
            <v>337</v>
          </cell>
          <cell r="F100">
            <v>1968</v>
          </cell>
          <cell r="G100">
            <v>0.001883101851851852</v>
          </cell>
          <cell r="H100">
            <v>18</v>
          </cell>
        </row>
        <row r="104">
          <cell r="B104" t="str">
            <v>Фамилия, имя</v>
          </cell>
          <cell r="C104" t="str">
            <v>Коллектив</v>
          </cell>
          <cell r="D104" t="str">
            <v>Квал</v>
          </cell>
          <cell r="E104" t="str">
            <v>Номер ГР</v>
          </cell>
          <cell r="F104" t="str">
            <v>Результат</v>
          </cell>
          <cell r="G104" t="str">
            <v>Место</v>
          </cell>
          <cell r="H104" t="str">
            <v>Прим</v>
          </cell>
        </row>
        <row r="105">
          <cell r="B105" t="str">
            <v>Расторгуева Валерия</v>
          </cell>
          <cell r="C105" t="str">
            <v>СШОР 111-ФОК Лотос</v>
          </cell>
          <cell r="D105" t="str">
            <v>I</v>
          </cell>
          <cell r="E105">
            <v>3941975</v>
          </cell>
          <cell r="F105">
            <v>0.0012650462962962964</v>
          </cell>
          <cell r="G105">
            <v>0.0012650462962962964</v>
          </cell>
        </row>
        <row r="106">
          <cell r="B106" t="str">
            <v>Лункина Марина</v>
          </cell>
          <cell r="C106" t="str">
            <v>клуб "Маруся"</v>
          </cell>
          <cell r="E106">
            <v>3931972</v>
          </cell>
          <cell r="F106">
            <v>0.0012731481481481483</v>
          </cell>
          <cell r="G106">
            <v>0.0012731481481481483</v>
          </cell>
        </row>
        <row r="107">
          <cell r="B107" t="str">
            <v>Ковалева Алла</v>
          </cell>
          <cell r="C107" t="str">
            <v>ЛСК Ёлка</v>
          </cell>
          <cell r="E107">
            <v>3921971</v>
          </cell>
          <cell r="F107">
            <v>0.001710648148148148</v>
          </cell>
          <cell r="G107">
            <v>0.001710648148148148</v>
          </cell>
        </row>
        <row r="111">
          <cell r="B111" t="str">
            <v>Фамилия, имя</v>
          </cell>
          <cell r="C111" t="str">
            <v>Коллектив</v>
          </cell>
          <cell r="D111" t="str">
            <v>Квал</v>
          </cell>
          <cell r="E111" t="str">
            <v>Номе</v>
          </cell>
          <cell r="F111" t="str">
            <v>р ГР</v>
          </cell>
          <cell r="G111" t="str">
            <v>Результат</v>
          </cell>
          <cell r="H111" t="str">
            <v>Место Прим</v>
          </cell>
        </row>
        <row r="112">
          <cell r="B112" t="str">
            <v>Кондратьев Константин</v>
          </cell>
          <cell r="C112" t="str">
            <v>СШОР 111-ФОК Лотос</v>
          </cell>
          <cell r="D112" t="str">
            <v>I</v>
          </cell>
          <cell r="E112">
            <v>374</v>
          </cell>
          <cell r="F112">
            <v>1964</v>
          </cell>
          <cell r="G112">
            <v>0.0010474537037037037</v>
          </cell>
          <cell r="H112">
            <v>1</v>
          </cell>
        </row>
        <row r="113">
          <cell r="B113" t="str">
            <v>Клинецкий Евгений</v>
          </cell>
          <cell r="C113" t="str">
            <v>Волкуша</v>
          </cell>
          <cell r="E113">
            <v>366</v>
          </cell>
          <cell r="F113">
            <v>1960</v>
          </cell>
          <cell r="G113">
            <v>0.001068287037037037</v>
          </cell>
          <cell r="H113">
            <v>2</v>
          </cell>
        </row>
        <row r="114">
          <cell r="B114" t="str">
            <v>Ильвовский Алексей</v>
          </cell>
          <cell r="C114" t="str">
            <v>Альфа-Битца</v>
          </cell>
          <cell r="D114" t="str">
            <v>КМС</v>
          </cell>
          <cell r="E114">
            <v>369</v>
          </cell>
          <cell r="F114">
            <v>1961</v>
          </cell>
          <cell r="G114">
            <v>0.0010775462962962963</v>
          </cell>
          <cell r="H114">
            <v>3</v>
          </cell>
        </row>
        <row r="115">
          <cell r="B115" t="str">
            <v>Марюков Сергей</v>
          </cell>
          <cell r="C115" t="str">
            <v>КЛБ Марафонец</v>
          </cell>
          <cell r="D115" t="str">
            <v>I</v>
          </cell>
          <cell r="E115">
            <v>367</v>
          </cell>
          <cell r="F115">
            <v>1961</v>
          </cell>
          <cell r="G115">
            <v>0.001085648148148148</v>
          </cell>
          <cell r="H115">
            <v>4</v>
          </cell>
        </row>
        <row r="116">
          <cell r="B116" t="str">
            <v>Королев Владимир</v>
          </cell>
          <cell r="C116" t="str">
            <v>Волкуша</v>
          </cell>
          <cell r="E116">
            <v>375</v>
          </cell>
          <cell r="F116">
            <v>1965</v>
          </cell>
          <cell r="G116">
            <v>0.0010879629629629629</v>
          </cell>
          <cell r="H116">
            <v>5</v>
          </cell>
        </row>
        <row r="117">
          <cell r="B117" t="str">
            <v>Михаровский Владимир</v>
          </cell>
          <cell r="C117" t="str">
            <v>лично</v>
          </cell>
          <cell r="E117">
            <v>362</v>
          </cell>
          <cell r="F117">
            <v>1956</v>
          </cell>
          <cell r="G117">
            <v>0.0011076388888888891</v>
          </cell>
          <cell r="H117">
            <v>6</v>
          </cell>
        </row>
        <row r="118">
          <cell r="B118" t="str">
            <v>Последниченко Константин</v>
          </cell>
          <cell r="C118" t="str">
            <v>Волкуша</v>
          </cell>
          <cell r="E118">
            <v>373</v>
          </cell>
          <cell r="F118">
            <v>1964</v>
          </cell>
          <cell r="G118">
            <v>0.0011087962962962963</v>
          </cell>
          <cell r="H118">
            <v>7</v>
          </cell>
        </row>
        <row r="119">
          <cell r="B119" t="str">
            <v>Доценко Виктор</v>
          </cell>
          <cell r="C119" t="str">
            <v>Динамо/Маруся</v>
          </cell>
          <cell r="D119" t="str">
            <v>МС</v>
          </cell>
          <cell r="E119">
            <v>364</v>
          </cell>
          <cell r="F119">
            <v>1957</v>
          </cell>
          <cell r="G119">
            <v>0.0011365740740740741</v>
          </cell>
          <cell r="H119">
            <v>8</v>
          </cell>
        </row>
        <row r="120">
          <cell r="B120" t="str">
            <v>Захаревич Владимир</v>
          </cell>
          <cell r="C120" t="str">
            <v>СМ Инижиниринг</v>
          </cell>
          <cell r="D120" t="str">
            <v>I</v>
          </cell>
          <cell r="E120">
            <v>363</v>
          </cell>
          <cell r="F120">
            <v>1957</v>
          </cell>
          <cell r="G120">
            <v>0.0011493055555555555</v>
          </cell>
          <cell r="H120">
            <v>9</v>
          </cell>
        </row>
        <row r="121">
          <cell r="B121" t="str">
            <v>Дроздов Владимир</v>
          </cell>
          <cell r="C121" t="str">
            <v>Наро-Фоминск</v>
          </cell>
          <cell r="E121">
            <v>365</v>
          </cell>
          <cell r="F121">
            <v>1957</v>
          </cell>
          <cell r="G121">
            <v>0.001170138888888889</v>
          </cell>
          <cell r="H121">
            <v>10</v>
          </cell>
        </row>
        <row r="122">
          <cell r="B122" t="str">
            <v>Прохоров Андрей</v>
          </cell>
          <cell r="C122" t="str">
            <v>Локомотив</v>
          </cell>
          <cell r="E122">
            <v>368</v>
          </cell>
          <cell r="F122">
            <v>1961</v>
          </cell>
          <cell r="G122">
            <v>0.0012268518518518518</v>
          </cell>
          <cell r="H122">
            <v>11</v>
          </cell>
        </row>
        <row r="123">
          <cell r="B123" t="str">
            <v>Скрипкин Юрий</v>
          </cell>
          <cell r="C123" t="str">
            <v>МОНИКИ</v>
          </cell>
          <cell r="E123">
            <v>371</v>
          </cell>
          <cell r="F123">
            <v>1962</v>
          </cell>
          <cell r="G123">
            <v>0.0013495370370370371</v>
          </cell>
          <cell r="H123">
            <v>12</v>
          </cell>
        </row>
        <row r="124">
          <cell r="B124" t="str">
            <v>Малкин Виталий</v>
          </cell>
          <cell r="C124" t="str">
            <v>лично</v>
          </cell>
          <cell r="D124" t="str">
            <v>I</v>
          </cell>
          <cell r="E124">
            <v>372</v>
          </cell>
          <cell r="F124">
            <v>1963</v>
          </cell>
          <cell r="G124">
            <v>0.0014247685185185186</v>
          </cell>
          <cell r="H124">
            <v>13</v>
          </cell>
        </row>
        <row r="125">
          <cell r="B125" t="str">
            <v>Иванов Сергей</v>
          </cell>
          <cell r="C125" t="str">
            <v>лично</v>
          </cell>
          <cell r="E125">
            <v>370</v>
          </cell>
          <cell r="F125">
            <v>1962</v>
          </cell>
          <cell r="G125">
            <v>0.0016400462962962963</v>
          </cell>
          <cell r="H125">
            <v>14</v>
          </cell>
        </row>
        <row r="129">
          <cell r="B129" t="str">
            <v>Фамилия, имя</v>
          </cell>
          <cell r="C129" t="str">
            <v>Коллектив</v>
          </cell>
          <cell r="D129" t="str">
            <v>Квал</v>
          </cell>
          <cell r="E129" t="str">
            <v>Номер ГР</v>
          </cell>
          <cell r="F129" t="str">
            <v>Результат</v>
          </cell>
          <cell r="G129" t="str">
            <v>Место</v>
          </cell>
          <cell r="H129" t="str">
            <v>Прим</v>
          </cell>
        </row>
        <row r="130">
          <cell r="B130" t="str">
            <v>Королева Вера</v>
          </cell>
          <cell r="C130" t="str">
            <v>клуб "ЛБ Лесная"</v>
          </cell>
          <cell r="E130">
            <v>4041948</v>
          </cell>
          <cell r="F130">
            <v>0.0015081018518518518</v>
          </cell>
          <cell r="G130">
            <v>0.0015081018518518518</v>
          </cell>
        </row>
        <row r="131">
          <cell r="B131" t="str">
            <v>Сирякова Евгения</v>
          </cell>
          <cell r="C131" t="str">
            <v>Лыткарино</v>
          </cell>
          <cell r="E131">
            <v>4031947</v>
          </cell>
          <cell r="F131">
            <v>0.001568287037037037</v>
          </cell>
          <cell r="G131">
            <v>0.001568287037037037</v>
          </cell>
        </row>
        <row r="132">
          <cell r="B132" t="str">
            <v>Прокофьева Татьяна</v>
          </cell>
          <cell r="C132" t="str">
            <v>ГСОБ "Лесная"</v>
          </cell>
          <cell r="D132" t="str">
            <v>I</v>
          </cell>
          <cell r="E132">
            <v>4051965</v>
          </cell>
          <cell r="F132">
            <v>0.0019247685185185184</v>
          </cell>
          <cell r="G132">
            <v>0.0019247685185185184</v>
          </cell>
        </row>
        <row r="136">
          <cell r="B136" t="str">
            <v>Фамилия, имя</v>
          </cell>
          <cell r="C136" t="str">
            <v>Коллектив</v>
          </cell>
          <cell r="D136" t="str">
            <v>Квал</v>
          </cell>
          <cell r="E136" t="str">
            <v>Номе</v>
          </cell>
          <cell r="F136" t="str">
            <v>р ГР</v>
          </cell>
          <cell r="G136" t="str">
            <v>Результат</v>
          </cell>
          <cell r="H136" t="str">
            <v>Место Прим</v>
          </cell>
        </row>
        <row r="137">
          <cell r="B137" t="str">
            <v>Горшков Сергей</v>
          </cell>
          <cell r="C137" t="str">
            <v>клуб "Маруся"</v>
          </cell>
          <cell r="E137">
            <v>377</v>
          </cell>
          <cell r="F137">
            <v>1954</v>
          </cell>
          <cell r="G137">
            <v>0.0012083333333333334</v>
          </cell>
          <cell r="H137">
            <v>1</v>
          </cell>
        </row>
        <row r="138">
          <cell r="B138" t="str">
            <v>Савельев Владимир</v>
          </cell>
          <cell r="C138">
            <v>0</v>
          </cell>
          <cell r="E138">
            <v>391</v>
          </cell>
          <cell r="F138">
            <v>1952</v>
          </cell>
          <cell r="G138">
            <v>0.0012106481481481482</v>
          </cell>
          <cell r="H138">
            <v>2</v>
          </cell>
        </row>
        <row r="139">
          <cell r="B139" t="str">
            <v>Ларин Владимир</v>
          </cell>
          <cell r="C139" t="str">
            <v>Подольск</v>
          </cell>
          <cell r="E139">
            <v>376</v>
          </cell>
          <cell r="F139">
            <v>1954</v>
          </cell>
          <cell r="G139">
            <v>0.0012476851851851852</v>
          </cell>
          <cell r="H139">
            <v>3</v>
          </cell>
        </row>
        <row r="140">
          <cell r="B140" t="str">
            <v>Новов Николай</v>
          </cell>
          <cell r="C140" t="str">
            <v>лично</v>
          </cell>
          <cell r="E140">
            <v>386</v>
          </cell>
          <cell r="F140">
            <v>1953</v>
          </cell>
          <cell r="G140">
            <v>0.0012847222222222223</v>
          </cell>
          <cell r="H140">
            <v>4</v>
          </cell>
        </row>
        <row r="141">
          <cell r="B141" t="str">
            <v>Банецкий Виктор</v>
          </cell>
          <cell r="C141" t="str">
            <v>ЗелФЛГБ</v>
          </cell>
          <cell r="E141">
            <v>381</v>
          </cell>
          <cell r="F141">
            <v>1955</v>
          </cell>
          <cell r="G141">
            <v>0.0013171296296296297</v>
          </cell>
          <cell r="H141">
            <v>5</v>
          </cell>
        </row>
        <row r="142">
          <cell r="B142" t="str">
            <v>Носов Владимир</v>
          </cell>
          <cell r="C142" t="str">
            <v>лично</v>
          </cell>
          <cell r="D142" t="str">
            <v>I</v>
          </cell>
          <cell r="E142">
            <v>384</v>
          </cell>
          <cell r="F142">
            <v>1948</v>
          </cell>
          <cell r="G142">
            <v>0.0013425925925925925</v>
          </cell>
          <cell r="H142">
            <v>6</v>
          </cell>
        </row>
        <row r="143">
          <cell r="B143" t="str">
            <v>Зарецкий Александр</v>
          </cell>
          <cell r="C143" t="str">
            <v>клуб Манжосова</v>
          </cell>
          <cell r="E143">
            <v>382</v>
          </cell>
          <cell r="F143">
            <v>1947</v>
          </cell>
          <cell r="G143">
            <v>0.0013680555555555557</v>
          </cell>
          <cell r="H143">
            <v>7</v>
          </cell>
        </row>
        <row r="144">
          <cell r="B144" t="str">
            <v>Гуляев Виктор</v>
          </cell>
          <cell r="C144" t="str">
            <v>СК Ромашково</v>
          </cell>
          <cell r="E144">
            <v>379</v>
          </cell>
          <cell r="F144">
            <v>1951</v>
          </cell>
          <cell r="G144">
            <v>0.0013807870370370371</v>
          </cell>
          <cell r="H144">
            <v>8</v>
          </cell>
        </row>
        <row r="145">
          <cell r="B145" t="str">
            <v>Головко Валерий</v>
          </cell>
          <cell r="C145" t="str">
            <v>СК "Ромашково"</v>
          </cell>
          <cell r="E145">
            <v>380</v>
          </cell>
          <cell r="F145">
            <v>1946</v>
          </cell>
          <cell r="G145">
            <v>0.0014097222222222221</v>
          </cell>
          <cell r="H145">
            <v>9</v>
          </cell>
        </row>
        <row r="146">
          <cell r="B146" t="str">
            <v>Купешов Николай</v>
          </cell>
          <cell r="C146" t="str">
            <v>лично</v>
          </cell>
          <cell r="E146">
            <v>378</v>
          </cell>
          <cell r="F146">
            <v>1952</v>
          </cell>
          <cell r="G146">
            <v>0.001415509259259259</v>
          </cell>
          <cell r="H146">
            <v>10</v>
          </cell>
        </row>
        <row r="147">
          <cell r="B147" t="str">
            <v>Усов Алексей</v>
          </cell>
          <cell r="C147" t="str">
            <v>КФК 164</v>
          </cell>
          <cell r="E147">
            <v>383</v>
          </cell>
          <cell r="F147">
            <v>1954</v>
          </cell>
          <cell r="G147">
            <v>0.0014247685185185186</v>
          </cell>
          <cell r="H147">
            <v>11</v>
          </cell>
        </row>
        <row r="148">
          <cell r="B148" t="str">
            <v>Юрзов Владимир</v>
          </cell>
          <cell r="C148" t="str">
            <v>лично</v>
          </cell>
          <cell r="D148" t="str">
            <v>I</v>
          </cell>
          <cell r="E148">
            <v>385</v>
          </cell>
          <cell r="F148">
            <v>1955</v>
          </cell>
          <cell r="G148">
            <v>0.0014548611111111114</v>
          </cell>
          <cell r="H148">
            <v>12</v>
          </cell>
        </row>
        <row r="152">
          <cell r="B152" t="str">
            <v>Фамилия, имя</v>
          </cell>
          <cell r="C152" t="str">
            <v>Коллектив</v>
          </cell>
          <cell r="D152" t="str">
            <v>Квал</v>
          </cell>
          <cell r="E152" t="str">
            <v>Номер ГР</v>
          </cell>
          <cell r="F152" t="str">
            <v>Результат</v>
          </cell>
          <cell r="G152" t="str">
            <v>Место</v>
          </cell>
          <cell r="H152" t="str">
            <v>Прим</v>
          </cell>
        </row>
        <row r="153">
          <cell r="B153" t="str">
            <v>Зайцев Виктор</v>
          </cell>
          <cell r="C153" t="str">
            <v>Красногорск</v>
          </cell>
          <cell r="E153">
            <v>4071940</v>
          </cell>
          <cell r="F153">
            <v>0.0015162037037037036</v>
          </cell>
          <cell r="G153">
            <v>0.0015162037037037036</v>
          </cell>
        </row>
        <row r="154">
          <cell r="B154" t="str">
            <v>Рябов Юрий</v>
          </cell>
          <cell r="C154" t="str">
            <v>ЛК А.Легкова</v>
          </cell>
          <cell r="E154">
            <v>4061935</v>
          </cell>
          <cell r="F154">
            <v>0.002189814814814815</v>
          </cell>
          <cell r="G154">
            <v>0.002189814814814815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37"/>
  <sheetViews>
    <sheetView tabSelected="1" zoomScale="70" zoomScaleNormal="70" zoomScaleSheetLayoutView="80" workbookViewId="0" topLeftCell="A1">
      <selection activeCell="G7" sqref="G7"/>
    </sheetView>
  </sheetViews>
  <sheetFormatPr defaultColWidth="9.00390625" defaultRowHeight="12.75"/>
  <cols>
    <col min="1" max="1" width="7.00390625" style="26" customWidth="1"/>
    <col min="2" max="2" width="6.75390625" style="28" customWidth="1"/>
    <col min="3" max="3" width="4.125" style="26" customWidth="1"/>
    <col min="4" max="4" width="33.25390625" style="25" customWidth="1"/>
    <col min="5" max="5" width="6.625" style="26" customWidth="1"/>
    <col min="6" max="6" width="8.00390625" style="26" customWidth="1"/>
    <col min="7" max="7" width="32.125" style="53" customWidth="1"/>
    <col min="8" max="8" width="9.875" style="41" customWidth="1"/>
    <col min="9" max="9" width="11.00390625" style="76" customWidth="1"/>
    <col min="10" max="10" width="7.25390625" style="28" customWidth="1"/>
    <col min="11" max="11" width="7.375" style="25" customWidth="1"/>
    <col min="12" max="16384" width="9.125" style="25" customWidth="1"/>
  </cols>
  <sheetData>
    <row r="1" spans="1:11" ht="33.75" customHeight="1">
      <c r="A1" s="147" t="s">
        <v>554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23" customFormat="1" ht="22.5" customHeight="1">
      <c r="A2" s="148" t="s">
        <v>555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4.25" customHeight="1">
      <c r="A3" s="21"/>
      <c r="B3" s="27"/>
      <c r="C3" s="22"/>
      <c r="D3" s="149"/>
      <c r="E3" s="149"/>
      <c r="F3" s="149"/>
      <c r="G3" s="149"/>
      <c r="H3" s="149"/>
      <c r="I3" s="70"/>
      <c r="J3" s="27"/>
      <c r="K3" s="22"/>
    </row>
    <row r="4" spans="1:11" ht="21" customHeight="1">
      <c r="A4" s="150" t="s">
        <v>19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24.75" customHeight="1">
      <c r="A5" s="151" t="s">
        <v>964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s="1" customFormat="1" ht="12.75" customHeight="1">
      <c r="A6" s="3" t="s">
        <v>12</v>
      </c>
      <c r="B6" s="4"/>
      <c r="C6" s="4"/>
      <c r="D6" s="2"/>
      <c r="E6" s="2"/>
      <c r="F6" s="3"/>
      <c r="G6" s="42"/>
      <c r="H6" s="40"/>
      <c r="I6" s="71"/>
      <c r="J6" s="79"/>
      <c r="K6" s="17" t="s">
        <v>557</v>
      </c>
    </row>
    <row r="7" spans="1:11" s="1" customFormat="1" ht="14.25">
      <c r="A7" s="137" t="s">
        <v>556</v>
      </c>
      <c r="B7" s="137"/>
      <c r="C7" s="137"/>
      <c r="D7" s="138"/>
      <c r="E7" s="2"/>
      <c r="F7" s="3"/>
      <c r="G7" s="19"/>
      <c r="H7" s="40"/>
      <c r="I7" s="71"/>
      <c r="J7" s="28" t="s">
        <v>14</v>
      </c>
      <c r="K7" s="6">
        <v>0.4375</v>
      </c>
    </row>
    <row r="8" spans="1:11" s="1" customFormat="1" ht="14.25">
      <c r="A8" s="2"/>
      <c r="B8" s="28"/>
      <c r="C8" s="2"/>
      <c r="D8" s="2"/>
      <c r="E8" s="2"/>
      <c r="F8" s="3"/>
      <c r="G8" s="19"/>
      <c r="H8" s="40"/>
      <c r="I8" s="71"/>
      <c r="J8" s="28" t="s">
        <v>15</v>
      </c>
      <c r="K8" s="6">
        <v>0.53125</v>
      </c>
    </row>
    <row r="9" spans="1:11" s="11" customFormat="1" ht="15">
      <c r="A9" s="139" t="s">
        <v>5</v>
      </c>
      <c r="B9" s="140"/>
      <c r="C9" s="140"/>
      <c r="D9" s="140"/>
      <c r="E9" s="140"/>
      <c r="F9" s="140"/>
      <c r="G9" s="50" t="s">
        <v>6</v>
      </c>
      <c r="H9" s="33"/>
      <c r="I9" s="72"/>
      <c r="J9" s="80"/>
      <c r="K9" s="15"/>
    </row>
    <row r="10" spans="1:11" s="1" customFormat="1" ht="14.25">
      <c r="A10" s="43" t="s">
        <v>8</v>
      </c>
      <c r="B10" s="29"/>
      <c r="C10" s="12"/>
      <c r="D10" s="7"/>
      <c r="E10" s="12"/>
      <c r="F10" s="8" t="s">
        <v>552</v>
      </c>
      <c r="G10" s="141" t="s">
        <v>7</v>
      </c>
      <c r="H10" s="142"/>
      <c r="I10" s="73"/>
      <c r="J10" s="81"/>
      <c r="K10" s="24" t="s">
        <v>551</v>
      </c>
    </row>
    <row r="11" spans="1:11" s="1" customFormat="1" ht="14.25">
      <c r="A11" s="18" t="s">
        <v>17</v>
      </c>
      <c r="B11" s="30"/>
      <c r="C11" s="13"/>
      <c r="D11" s="9"/>
      <c r="E11" s="13"/>
      <c r="F11" s="9" t="s">
        <v>553</v>
      </c>
      <c r="G11" s="143" t="s">
        <v>9</v>
      </c>
      <c r="H11" s="144"/>
      <c r="I11" s="74"/>
      <c r="J11" s="82"/>
      <c r="K11" s="32" t="s">
        <v>551</v>
      </c>
    </row>
    <row r="12" spans="1:11" s="1" customFormat="1" ht="14.25">
      <c r="A12" s="39"/>
      <c r="B12" s="31"/>
      <c r="C12" s="14"/>
      <c r="D12" s="10"/>
      <c r="E12" s="14"/>
      <c r="F12" s="14"/>
      <c r="G12" s="145" t="s">
        <v>10</v>
      </c>
      <c r="H12" s="146"/>
      <c r="I12" s="75"/>
      <c r="J12" s="31"/>
      <c r="K12" s="16">
        <v>1</v>
      </c>
    </row>
    <row r="13" spans="1:11" s="1" customFormat="1" ht="23.25" customHeight="1" thickBot="1">
      <c r="A13" s="152" t="s">
        <v>550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s="5" customFormat="1" ht="11.25" customHeight="1">
      <c r="A14" s="129" t="s">
        <v>1</v>
      </c>
      <c r="B14" s="131" t="s">
        <v>3</v>
      </c>
      <c r="C14" s="131"/>
      <c r="D14" s="131" t="s">
        <v>11</v>
      </c>
      <c r="E14" s="131" t="s">
        <v>0</v>
      </c>
      <c r="F14" s="131" t="s">
        <v>13</v>
      </c>
      <c r="G14" s="131" t="s">
        <v>4</v>
      </c>
      <c r="H14" s="133" t="s">
        <v>2</v>
      </c>
      <c r="I14" s="135" t="s">
        <v>16</v>
      </c>
      <c r="J14" s="131" t="s">
        <v>20</v>
      </c>
      <c r="K14" s="126" t="s">
        <v>18</v>
      </c>
    </row>
    <row r="15" spans="1:11" s="5" customFormat="1" ht="19.5" customHeight="1">
      <c r="A15" s="130"/>
      <c r="B15" s="132"/>
      <c r="C15" s="132"/>
      <c r="D15" s="132"/>
      <c r="E15" s="132"/>
      <c r="F15" s="132"/>
      <c r="G15" s="132"/>
      <c r="H15" s="134"/>
      <c r="I15" s="136"/>
      <c r="J15" s="132"/>
      <c r="K15" s="127"/>
    </row>
    <row r="16" spans="1:11" s="1" customFormat="1" ht="15" customHeight="1">
      <c r="A16" s="64">
        <v>1</v>
      </c>
      <c r="B16" s="48">
        <v>198</v>
      </c>
      <c r="C16" s="20"/>
      <c r="D16" s="49" t="s">
        <v>549</v>
      </c>
      <c r="E16" s="48">
        <v>2006</v>
      </c>
      <c r="F16" s="48" t="s">
        <v>31</v>
      </c>
      <c r="G16" s="51" t="s">
        <v>548</v>
      </c>
      <c r="H16" s="47">
        <v>0.0015059027777777777</v>
      </c>
      <c r="I16" s="77">
        <v>0</v>
      </c>
      <c r="J16" s="34" t="s">
        <v>951</v>
      </c>
      <c r="K16" s="83"/>
    </row>
    <row r="17" spans="1:11" s="1" customFormat="1" ht="15" customHeight="1">
      <c r="A17" s="64">
        <v>2</v>
      </c>
      <c r="B17" s="48">
        <v>196</v>
      </c>
      <c r="C17" s="20"/>
      <c r="D17" s="49" t="s">
        <v>546</v>
      </c>
      <c r="E17" s="48">
        <v>2006</v>
      </c>
      <c r="F17" s="48" t="s">
        <v>30</v>
      </c>
      <c r="G17" s="51" t="s">
        <v>545</v>
      </c>
      <c r="H17" s="47">
        <v>0.0016226851851851853</v>
      </c>
      <c r="I17" s="77">
        <f>H17-H16</f>
        <v>0.00011678240740740768</v>
      </c>
      <c r="J17" s="34" t="s">
        <v>951</v>
      </c>
      <c r="K17" s="83"/>
    </row>
    <row r="18" spans="1:11" s="1" customFormat="1" ht="15" customHeight="1">
      <c r="A18" s="64">
        <v>3</v>
      </c>
      <c r="B18" s="48">
        <v>210</v>
      </c>
      <c r="C18" s="20"/>
      <c r="D18" s="49" t="s">
        <v>544</v>
      </c>
      <c r="E18" s="48">
        <v>2007</v>
      </c>
      <c r="F18" s="48"/>
      <c r="G18" s="51" t="s">
        <v>512</v>
      </c>
      <c r="H18" s="47">
        <v>0.0016261574074074075</v>
      </c>
      <c r="I18" s="77">
        <f>H18-H16</f>
        <v>0.00012025462962962988</v>
      </c>
      <c r="J18" s="34" t="s">
        <v>951</v>
      </c>
      <c r="K18" s="83"/>
    </row>
    <row r="19" spans="1:11" s="1" customFormat="1" ht="15" customHeight="1">
      <c r="A19" s="64">
        <v>4</v>
      </c>
      <c r="B19" s="48">
        <v>254</v>
      </c>
      <c r="C19" s="20"/>
      <c r="D19" s="49" t="s">
        <v>547</v>
      </c>
      <c r="E19" s="48">
        <v>2006</v>
      </c>
      <c r="F19" s="48"/>
      <c r="G19" s="51" t="s">
        <v>532</v>
      </c>
      <c r="H19" s="47">
        <v>0.0016268518518518518</v>
      </c>
      <c r="I19" s="77">
        <f>H19-H16</f>
        <v>0.0001209490740740741</v>
      </c>
      <c r="J19" s="34" t="s">
        <v>951</v>
      </c>
      <c r="K19" s="83"/>
    </row>
    <row r="20" spans="1:11" s="1" customFormat="1" ht="15" customHeight="1">
      <c r="A20" s="64">
        <v>5</v>
      </c>
      <c r="B20" s="48">
        <v>258</v>
      </c>
      <c r="C20" s="20"/>
      <c r="D20" s="49" t="s">
        <v>543</v>
      </c>
      <c r="E20" s="48">
        <v>2006</v>
      </c>
      <c r="F20" s="48"/>
      <c r="G20" s="51" t="s">
        <v>542</v>
      </c>
      <c r="H20" s="47">
        <v>0.0016334490740740743</v>
      </c>
      <c r="I20" s="77">
        <f>H20-H16</f>
        <v>0.0001275462962962966</v>
      </c>
      <c r="J20" s="34" t="s">
        <v>951</v>
      </c>
      <c r="K20" s="83"/>
    </row>
    <row r="21" spans="1:11" s="1" customFormat="1" ht="15" customHeight="1">
      <c r="A21" s="64">
        <v>6</v>
      </c>
      <c r="B21" s="48">
        <v>247</v>
      </c>
      <c r="C21" s="20"/>
      <c r="D21" s="49" t="s">
        <v>541</v>
      </c>
      <c r="E21" s="48">
        <v>2006</v>
      </c>
      <c r="F21" s="48"/>
      <c r="G21" s="51" t="s">
        <v>512</v>
      </c>
      <c r="H21" s="47">
        <v>0.001648148148148148</v>
      </c>
      <c r="I21" s="77">
        <f>H21-H16</f>
        <v>0.00014224537037037027</v>
      </c>
      <c r="J21" s="34" t="s">
        <v>951</v>
      </c>
      <c r="K21" s="83"/>
    </row>
    <row r="22" spans="1:11" s="1" customFormat="1" ht="15" customHeight="1">
      <c r="A22" s="64">
        <v>7</v>
      </c>
      <c r="B22" s="48">
        <v>214</v>
      </c>
      <c r="C22" s="20"/>
      <c r="D22" s="49" t="s">
        <v>540</v>
      </c>
      <c r="E22" s="48">
        <v>2007</v>
      </c>
      <c r="F22" s="48"/>
      <c r="G22" s="51" t="s">
        <v>512</v>
      </c>
      <c r="H22" s="47">
        <v>0.0016910879629629628</v>
      </c>
      <c r="I22" s="77">
        <f>H22-H16</f>
        <v>0.00018518518518518515</v>
      </c>
      <c r="J22" s="34" t="s">
        <v>951</v>
      </c>
      <c r="K22" s="83"/>
    </row>
    <row r="23" spans="1:11" s="1" customFormat="1" ht="15" customHeight="1">
      <c r="A23" s="64">
        <v>8</v>
      </c>
      <c r="B23" s="48">
        <v>197</v>
      </c>
      <c r="C23" s="20"/>
      <c r="D23" s="49" t="s">
        <v>539</v>
      </c>
      <c r="E23" s="48">
        <v>2006</v>
      </c>
      <c r="F23" s="48"/>
      <c r="G23" s="51" t="s">
        <v>526</v>
      </c>
      <c r="H23" s="47">
        <v>0.0017291666666666668</v>
      </c>
      <c r="I23" s="77">
        <f>H23-H16</f>
        <v>0.00022326388888888916</v>
      </c>
      <c r="J23" s="34" t="s">
        <v>951</v>
      </c>
      <c r="K23" s="83"/>
    </row>
    <row r="24" spans="1:11" s="1" customFormat="1" ht="15" customHeight="1">
      <c r="A24" s="64">
        <v>8</v>
      </c>
      <c r="B24" s="48">
        <v>213</v>
      </c>
      <c r="C24" s="20"/>
      <c r="D24" s="49" t="s">
        <v>538</v>
      </c>
      <c r="E24" s="48">
        <v>2007</v>
      </c>
      <c r="F24" s="48" t="s">
        <v>56</v>
      </c>
      <c r="G24" s="51" t="s">
        <v>537</v>
      </c>
      <c r="H24" s="47">
        <v>0.0017291666666666668</v>
      </c>
      <c r="I24" s="77">
        <f>H24-H16</f>
        <v>0.00022326388888888916</v>
      </c>
      <c r="J24" s="34" t="s">
        <v>951</v>
      </c>
      <c r="K24" s="83"/>
    </row>
    <row r="25" spans="1:11" s="1" customFormat="1" ht="15" customHeight="1">
      <c r="A25" s="64">
        <v>10</v>
      </c>
      <c r="B25" s="48">
        <v>207</v>
      </c>
      <c r="C25" s="20"/>
      <c r="D25" s="49" t="s">
        <v>536</v>
      </c>
      <c r="E25" s="48">
        <v>2006</v>
      </c>
      <c r="F25" s="48"/>
      <c r="G25" s="51" t="s">
        <v>535</v>
      </c>
      <c r="H25" s="47">
        <v>0.0017425925925925925</v>
      </c>
      <c r="I25" s="77">
        <f>H25-H16</f>
        <v>0.0002366898148148148</v>
      </c>
      <c r="J25" s="34" t="s">
        <v>951</v>
      </c>
      <c r="K25" s="83"/>
    </row>
    <row r="26" spans="1:11" s="1" customFormat="1" ht="15" customHeight="1">
      <c r="A26" s="64">
        <v>11</v>
      </c>
      <c r="B26" s="48">
        <v>194</v>
      </c>
      <c r="C26" s="20"/>
      <c r="D26" s="49" t="s">
        <v>534</v>
      </c>
      <c r="E26" s="48">
        <v>2006</v>
      </c>
      <c r="F26" s="48"/>
      <c r="G26" s="51" t="s">
        <v>499</v>
      </c>
      <c r="H26" s="47">
        <v>0.0017717592592592594</v>
      </c>
      <c r="I26" s="77">
        <f>H26-H16</f>
        <v>0.0002658564814814817</v>
      </c>
      <c r="J26" s="34" t="s">
        <v>951</v>
      </c>
      <c r="K26" s="83"/>
    </row>
    <row r="27" spans="1:11" s="1" customFormat="1" ht="15" customHeight="1">
      <c r="A27" s="64">
        <v>12</v>
      </c>
      <c r="B27" s="48">
        <v>253</v>
      </c>
      <c r="C27" s="20"/>
      <c r="D27" s="49" t="s">
        <v>533</v>
      </c>
      <c r="E27" s="48">
        <v>2006</v>
      </c>
      <c r="F27" s="48"/>
      <c r="G27" s="51" t="s">
        <v>532</v>
      </c>
      <c r="H27" s="47">
        <v>0.0018449074074074073</v>
      </c>
      <c r="I27" s="77">
        <f>H27-H16</f>
        <v>0.00033900462962962964</v>
      </c>
      <c r="J27" s="34" t="s">
        <v>951</v>
      </c>
      <c r="K27" s="83"/>
    </row>
    <row r="28" spans="1:11" s="1" customFormat="1" ht="15" customHeight="1">
      <c r="A28" s="64">
        <v>13</v>
      </c>
      <c r="B28" s="48">
        <v>248</v>
      </c>
      <c r="C28" s="20"/>
      <c r="D28" s="49" t="s">
        <v>531</v>
      </c>
      <c r="E28" s="48">
        <v>2007</v>
      </c>
      <c r="F28" s="48"/>
      <c r="G28" s="51" t="s">
        <v>530</v>
      </c>
      <c r="H28" s="47">
        <v>0.0018587962962962965</v>
      </c>
      <c r="I28" s="77">
        <f>H28-H16</f>
        <v>0.0003528935185185189</v>
      </c>
      <c r="J28" s="34" t="s">
        <v>951</v>
      </c>
      <c r="K28" s="83"/>
    </row>
    <row r="29" spans="1:11" s="1" customFormat="1" ht="15" customHeight="1">
      <c r="A29" s="64">
        <v>14</v>
      </c>
      <c r="B29" s="48">
        <v>266</v>
      </c>
      <c r="C29" s="20"/>
      <c r="D29" s="49" t="s">
        <v>400</v>
      </c>
      <c r="E29" s="48">
        <v>2006</v>
      </c>
      <c r="F29" s="48"/>
      <c r="G29" s="51" t="s">
        <v>517</v>
      </c>
      <c r="H29" s="47">
        <v>0.001861111111111111</v>
      </c>
      <c r="I29" s="77">
        <f>H29-H16</f>
        <v>0.00035520833333333324</v>
      </c>
      <c r="J29" s="34" t="s">
        <v>951</v>
      </c>
      <c r="K29" s="83"/>
    </row>
    <row r="30" spans="1:11" s="1" customFormat="1" ht="15" customHeight="1">
      <c r="A30" s="64">
        <v>15</v>
      </c>
      <c r="B30" s="48">
        <v>250</v>
      </c>
      <c r="C30" s="20"/>
      <c r="D30" s="49" t="s">
        <v>529</v>
      </c>
      <c r="E30" s="48">
        <v>2010</v>
      </c>
      <c r="F30" s="48"/>
      <c r="G30" s="51" t="s">
        <v>528</v>
      </c>
      <c r="H30" s="47">
        <v>0.0019059027777777778</v>
      </c>
      <c r="I30" s="77">
        <f>H30-H16</f>
        <v>0.0004000000000000002</v>
      </c>
      <c r="J30" s="34" t="s">
        <v>951</v>
      </c>
      <c r="K30" s="83"/>
    </row>
    <row r="31" spans="1:11" s="1" customFormat="1" ht="15" customHeight="1">
      <c r="A31" s="64">
        <v>16</v>
      </c>
      <c r="B31" s="48">
        <v>216</v>
      </c>
      <c r="C31" s="20"/>
      <c r="D31" s="49" t="s">
        <v>527</v>
      </c>
      <c r="E31" s="48">
        <v>2008</v>
      </c>
      <c r="F31" s="48"/>
      <c r="G31" s="51" t="s">
        <v>526</v>
      </c>
      <c r="H31" s="47">
        <v>0.0019745370370370372</v>
      </c>
      <c r="I31" s="77">
        <f>H31-H16</f>
        <v>0.00046863425925925957</v>
      </c>
      <c r="J31" s="34" t="s">
        <v>951</v>
      </c>
      <c r="K31" s="83"/>
    </row>
    <row r="32" spans="1:11" s="1" customFormat="1" ht="15" customHeight="1">
      <c r="A32" s="64">
        <v>17</v>
      </c>
      <c r="B32" s="48">
        <v>218</v>
      </c>
      <c r="C32" s="20"/>
      <c r="D32" s="49" t="s">
        <v>525</v>
      </c>
      <c r="E32" s="48">
        <v>2006</v>
      </c>
      <c r="F32" s="48"/>
      <c r="G32" s="51" t="s">
        <v>524</v>
      </c>
      <c r="H32" s="47">
        <v>0.0019768518518518516</v>
      </c>
      <c r="I32" s="77">
        <f>H32-H16</f>
        <v>0.00047094907407407394</v>
      </c>
      <c r="J32" s="34" t="s">
        <v>951</v>
      </c>
      <c r="K32" s="83"/>
    </row>
    <row r="33" spans="1:11" s="1" customFormat="1" ht="15" customHeight="1">
      <c r="A33" s="64">
        <v>18</v>
      </c>
      <c r="B33" s="48">
        <v>193</v>
      </c>
      <c r="C33" s="20"/>
      <c r="D33" s="49" t="s">
        <v>523</v>
      </c>
      <c r="E33" s="48">
        <v>2006</v>
      </c>
      <c r="F33" s="48"/>
      <c r="G33" s="51" t="s">
        <v>517</v>
      </c>
      <c r="H33" s="47">
        <v>0.002000462962962963</v>
      </c>
      <c r="I33" s="77">
        <f>H33-H16</f>
        <v>0.0004945601851851853</v>
      </c>
      <c r="J33" s="34" t="s">
        <v>951</v>
      </c>
      <c r="K33" s="83"/>
    </row>
    <row r="34" spans="1:11" s="1" customFormat="1" ht="15" customHeight="1">
      <c r="A34" s="64">
        <v>19</v>
      </c>
      <c r="B34" s="48">
        <v>215</v>
      </c>
      <c r="C34" s="20"/>
      <c r="D34" s="49" t="s">
        <v>522</v>
      </c>
      <c r="E34" s="48">
        <v>2006</v>
      </c>
      <c r="F34" s="48"/>
      <c r="G34" s="51" t="s">
        <v>514</v>
      </c>
      <c r="H34" s="47">
        <v>0.002127314814814815</v>
      </c>
      <c r="I34" s="77">
        <f>H34-H16</f>
        <v>0.0006214120370370373</v>
      </c>
      <c r="J34" s="34" t="s">
        <v>951</v>
      </c>
      <c r="K34" s="83"/>
    </row>
    <row r="35" spans="1:11" s="1" customFormat="1" ht="15" customHeight="1">
      <c r="A35" s="64">
        <v>20</v>
      </c>
      <c r="B35" s="48">
        <v>278</v>
      </c>
      <c r="C35" s="20"/>
      <c r="D35" s="49" t="s">
        <v>521</v>
      </c>
      <c r="E35" s="48">
        <v>2006</v>
      </c>
      <c r="F35" s="48"/>
      <c r="G35" s="51" t="s">
        <v>506</v>
      </c>
      <c r="H35" s="47">
        <v>0.0021412037037037038</v>
      </c>
      <c r="I35" s="77">
        <f>H35-H16</f>
        <v>0.0006353009259259261</v>
      </c>
      <c r="J35" s="34" t="s">
        <v>951</v>
      </c>
      <c r="K35" s="83"/>
    </row>
    <row r="36" spans="1:11" s="1" customFormat="1" ht="15" customHeight="1">
      <c r="A36" s="64">
        <v>21</v>
      </c>
      <c r="B36" s="48">
        <v>204</v>
      </c>
      <c r="C36" s="20"/>
      <c r="D36" s="49" t="s">
        <v>520</v>
      </c>
      <c r="E36" s="48">
        <v>2008</v>
      </c>
      <c r="F36" s="48"/>
      <c r="G36" s="51" t="s">
        <v>519</v>
      </c>
      <c r="H36" s="47">
        <v>0.002185185185185185</v>
      </c>
      <c r="I36" s="77">
        <f>H36-H16</f>
        <v>0.0006792824074074073</v>
      </c>
      <c r="J36" s="34" t="s">
        <v>951</v>
      </c>
      <c r="K36" s="83"/>
    </row>
    <row r="37" spans="1:11" s="1" customFormat="1" ht="15" customHeight="1">
      <c r="A37" s="64">
        <v>22</v>
      </c>
      <c r="B37" s="48">
        <v>271</v>
      </c>
      <c r="C37" s="20"/>
      <c r="D37" s="49" t="s">
        <v>518</v>
      </c>
      <c r="E37" s="48">
        <v>2006</v>
      </c>
      <c r="F37" s="48"/>
      <c r="G37" s="51" t="s">
        <v>517</v>
      </c>
      <c r="H37" s="47">
        <v>0.002260300925925926</v>
      </c>
      <c r="I37" s="77">
        <f>H37-H16</f>
        <v>0.0007543981481481484</v>
      </c>
      <c r="J37" s="34" t="s">
        <v>951</v>
      </c>
      <c r="K37" s="83"/>
    </row>
    <row r="38" spans="1:11" s="1" customFormat="1" ht="15" customHeight="1">
      <c r="A38" s="64">
        <v>23</v>
      </c>
      <c r="B38" s="48">
        <v>281</v>
      </c>
      <c r="C38" s="20"/>
      <c r="D38" s="49" t="s">
        <v>516</v>
      </c>
      <c r="E38" s="48">
        <v>2006</v>
      </c>
      <c r="F38" s="48"/>
      <c r="G38" s="51" t="s">
        <v>506</v>
      </c>
      <c r="H38" s="47">
        <v>0.0022824074074074075</v>
      </c>
      <c r="I38" s="77">
        <f>H38-H16</f>
        <v>0.0007765046296296298</v>
      </c>
      <c r="J38" s="34" t="s">
        <v>951</v>
      </c>
      <c r="K38" s="83"/>
    </row>
    <row r="39" spans="1:11" s="1" customFormat="1" ht="15" customHeight="1">
      <c r="A39" s="64">
        <v>24</v>
      </c>
      <c r="B39" s="48">
        <v>195</v>
      </c>
      <c r="C39" s="20"/>
      <c r="D39" s="49" t="s">
        <v>515</v>
      </c>
      <c r="E39" s="48">
        <v>2006</v>
      </c>
      <c r="F39" s="48"/>
      <c r="G39" s="51" t="s">
        <v>514</v>
      </c>
      <c r="H39" s="47">
        <v>0.002351851851851852</v>
      </c>
      <c r="I39" s="77">
        <f>H39-H16</f>
        <v>0.0008459490740740743</v>
      </c>
      <c r="J39" s="34" t="s">
        <v>951</v>
      </c>
      <c r="K39" s="83"/>
    </row>
    <row r="40" spans="1:11" s="1" customFormat="1" ht="15" customHeight="1">
      <c r="A40" s="64">
        <v>25</v>
      </c>
      <c r="B40" s="48">
        <v>200</v>
      </c>
      <c r="C40" s="20"/>
      <c r="D40" s="49" t="s">
        <v>513</v>
      </c>
      <c r="E40" s="48">
        <v>2007</v>
      </c>
      <c r="F40" s="48"/>
      <c r="G40" s="51" t="s">
        <v>512</v>
      </c>
      <c r="H40" s="47">
        <v>0.0023622685185185188</v>
      </c>
      <c r="I40" s="77">
        <f>H40-H16</f>
        <v>0.0008563657407407411</v>
      </c>
      <c r="J40" s="34" t="s">
        <v>951</v>
      </c>
      <c r="K40" s="83"/>
    </row>
    <row r="41" spans="1:11" s="1" customFormat="1" ht="15" customHeight="1">
      <c r="A41" s="64">
        <v>26</v>
      </c>
      <c r="B41" s="48">
        <v>202</v>
      </c>
      <c r="C41" s="20"/>
      <c r="D41" s="49" t="s">
        <v>511</v>
      </c>
      <c r="E41" s="48">
        <v>2006</v>
      </c>
      <c r="F41" s="48" t="s">
        <v>31</v>
      </c>
      <c r="G41" s="51" t="s">
        <v>510</v>
      </c>
      <c r="H41" s="47">
        <v>0.0024072916666666665</v>
      </c>
      <c r="I41" s="77">
        <f>H41-H16</f>
        <v>0.0009013888888888889</v>
      </c>
      <c r="J41" s="34" t="s">
        <v>951</v>
      </c>
      <c r="K41" s="83"/>
    </row>
    <row r="42" spans="1:11" s="1" customFormat="1" ht="15" customHeight="1">
      <c r="A42" s="64">
        <v>27</v>
      </c>
      <c r="B42" s="48">
        <v>270</v>
      </c>
      <c r="C42" s="20"/>
      <c r="D42" s="49" t="s">
        <v>509</v>
      </c>
      <c r="E42" s="48">
        <v>2008</v>
      </c>
      <c r="F42" s="48"/>
      <c r="G42" s="51" t="s">
        <v>508</v>
      </c>
      <c r="H42" s="47">
        <v>0.002428240740740741</v>
      </c>
      <c r="I42" s="77">
        <f>H42-H16</f>
        <v>0.0009223379629629631</v>
      </c>
      <c r="J42" s="34" t="s">
        <v>951</v>
      </c>
      <c r="K42" s="83"/>
    </row>
    <row r="43" spans="1:11" s="1" customFormat="1" ht="15" customHeight="1">
      <c r="A43" s="64">
        <v>28</v>
      </c>
      <c r="B43" s="48">
        <v>279</v>
      </c>
      <c r="C43" s="20"/>
      <c r="D43" s="49" t="s">
        <v>507</v>
      </c>
      <c r="E43" s="48">
        <v>2006</v>
      </c>
      <c r="F43" s="48"/>
      <c r="G43" s="51" t="s">
        <v>506</v>
      </c>
      <c r="H43" s="47">
        <v>0.002435185185185185</v>
      </c>
      <c r="I43" s="77">
        <f>H43-H16</f>
        <v>0.0009292824074074075</v>
      </c>
      <c r="J43" s="34" t="s">
        <v>951</v>
      </c>
      <c r="K43" s="83"/>
    </row>
    <row r="44" spans="1:11" s="1" customFormat="1" ht="15" customHeight="1">
      <c r="A44" s="64">
        <v>29</v>
      </c>
      <c r="B44" s="48">
        <v>264</v>
      </c>
      <c r="C44" s="20"/>
      <c r="D44" s="49" t="s">
        <v>505</v>
      </c>
      <c r="E44" s="48">
        <v>2008</v>
      </c>
      <c r="F44" s="48"/>
      <c r="G44" s="51" t="s">
        <v>501</v>
      </c>
      <c r="H44" s="47">
        <v>0.0025270833333333334</v>
      </c>
      <c r="I44" s="77">
        <f>H44-H16</f>
        <v>0.0010211805555555558</v>
      </c>
      <c r="J44" s="34" t="s">
        <v>951</v>
      </c>
      <c r="K44" s="83"/>
    </row>
    <row r="45" spans="1:11" s="1" customFormat="1" ht="15" customHeight="1">
      <c r="A45" s="64">
        <v>30</v>
      </c>
      <c r="B45" s="48">
        <v>267</v>
      </c>
      <c r="C45" s="20"/>
      <c r="D45" s="49" t="s">
        <v>504</v>
      </c>
      <c r="E45" s="48">
        <v>2009</v>
      </c>
      <c r="F45" s="48"/>
      <c r="G45" s="51" t="s">
        <v>503</v>
      </c>
      <c r="H45" s="47">
        <v>0.0028622685185185188</v>
      </c>
      <c r="I45" s="77">
        <f>H45-H16</f>
        <v>0.001356365740740741</v>
      </c>
      <c r="J45" s="34" t="s">
        <v>951</v>
      </c>
      <c r="K45" s="83"/>
    </row>
    <row r="46" spans="1:11" s="1" customFormat="1" ht="15" customHeight="1">
      <c r="A46" s="64">
        <v>31</v>
      </c>
      <c r="B46" s="48">
        <v>263</v>
      </c>
      <c r="C46" s="20"/>
      <c r="D46" s="49" t="s">
        <v>502</v>
      </c>
      <c r="E46" s="48">
        <v>2008</v>
      </c>
      <c r="F46" s="48"/>
      <c r="G46" s="51" t="s">
        <v>501</v>
      </c>
      <c r="H46" s="47">
        <v>0.0031906250000000003</v>
      </c>
      <c r="I46" s="77">
        <f>H46-H16</f>
        <v>0.0016847222222222227</v>
      </c>
      <c r="J46" s="34" t="s">
        <v>951</v>
      </c>
      <c r="K46" s="83"/>
    </row>
    <row r="47" spans="1:11" s="1" customFormat="1" ht="15" customHeight="1">
      <c r="A47" s="64">
        <v>32</v>
      </c>
      <c r="B47" s="48">
        <v>209</v>
      </c>
      <c r="C47" s="20"/>
      <c r="D47" s="49" t="s">
        <v>500</v>
      </c>
      <c r="E47" s="48">
        <v>2010</v>
      </c>
      <c r="F47" s="48"/>
      <c r="G47" s="51" t="s">
        <v>499</v>
      </c>
      <c r="H47" s="47">
        <v>0.0036875</v>
      </c>
      <c r="I47" s="77">
        <f>H47-H16</f>
        <v>0.002181597222222222</v>
      </c>
      <c r="J47" s="34" t="s">
        <v>951</v>
      </c>
      <c r="K47" s="83"/>
    </row>
    <row r="48" spans="1:11" s="1" customFormat="1" ht="15" customHeight="1" thickBot="1">
      <c r="A48" s="65">
        <v>33</v>
      </c>
      <c r="B48" s="45">
        <v>199</v>
      </c>
      <c r="C48" s="84"/>
      <c r="D48" s="46" t="s">
        <v>498</v>
      </c>
      <c r="E48" s="45">
        <v>2011</v>
      </c>
      <c r="F48" s="45"/>
      <c r="G48" s="52" t="s">
        <v>497</v>
      </c>
      <c r="H48" s="44">
        <v>0.005469907407407407</v>
      </c>
      <c r="I48" s="85">
        <f>H48-H16</f>
        <v>0.003964004629629629</v>
      </c>
      <c r="J48" s="86" t="s">
        <v>951</v>
      </c>
      <c r="K48" s="87"/>
    </row>
    <row r="49" spans="1:11" s="1" customFormat="1" ht="27" customHeight="1" thickBot="1">
      <c r="A49" s="128" t="s">
        <v>558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 s="1" customFormat="1" ht="11.25">
      <c r="A50" s="129" t="s">
        <v>1</v>
      </c>
      <c r="B50" s="131" t="s">
        <v>3</v>
      </c>
      <c r="C50" s="131"/>
      <c r="D50" s="131" t="s">
        <v>11</v>
      </c>
      <c r="E50" s="131" t="s">
        <v>0</v>
      </c>
      <c r="F50" s="131" t="s">
        <v>13</v>
      </c>
      <c r="G50" s="131" t="s">
        <v>4</v>
      </c>
      <c r="H50" s="133" t="s">
        <v>2</v>
      </c>
      <c r="I50" s="135" t="s">
        <v>16</v>
      </c>
      <c r="J50" s="131" t="s">
        <v>20</v>
      </c>
      <c r="K50" s="126" t="s">
        <v>18</v>
      </c>
    </row>
    <row r="51" spans="1:11" s="1" customFormat="1" ht="14.25" customHeight="1">
      <c r="A51" s="130"/>
      <c r="B51" s="132"/>
      <c r="C51" s="132"/>
      <c r="D51" s="132"/>
      <c r="E51" s="132"/>
      <c r="F51" s="132"/>
      <c r="G51" s="132"/>
      <c r="H51" s="134"/>
      <c r="I51" s="136"/>
      <c r="J51" s="132"/>
      <c r="K51" s="127"/>
    </row>
    <row r="52" spans="1:11" s="1" customFormat="1" ht="15">
      <c r="A52" s="64">
        <v>1</v>
      </c>
      <c r="B52" s="48">
        <v>251</v>
      </c>
      <c r="C52" s="54"/>
      <c r="D52" s="49" t="s">
        <v>584</v>
      </c>
      <c r="E52" s="48">
        <v>2007</v>
      </c>
      <c r="F52" s="48"/>
      <c r="G52" s="51" t="s">
        <v>528</v>
      </c>
      <c r="H52" s="47">
        <v>0.001597222222222222</v>
      </c>
      <c r="I52" s="78">
        <v>0</v>
      </c>
      <c r="J52" s="34" t="s">
        <v>951</v>
      </c>
      <c r="K52" s="88"/>
    </row>
    <row r="53" spans="1:11" s="1" customFormat="1" ht="15">
      <c r="A53" s="64">
        <v>2</v>
      </c>
      <c r="B53" s="48">
        <v>246</v>
      </c>
      <c r="C53" s="54"/>
      <c r="D53" s="49" t="s">
        <v>583</v>
      </c>
      <c r="E53" s="48">
        <v>2006</v>
      </c>
      <c r="F53" s="48"/>
      <c r="G53" s="51" t="s">
        <v>512</v>
      </c>
      <c r="H53" s="47">
        <v>0.001652199074074074</v>
      </c>
      <c r="I53" s="78">
        <f>H53-H52</f>
        <v>5.4976851851851844E-05</v>
      </c>
      <c r="J53" s="34" t="s">
        <v>951</v>
      </c>
      <c r="K53" s="88"/>
    </row>
    <row r="54" spans="1:11" s="1" customFormat="1" ht="15">
      <c r="A54" s="64">
        <v>3</v>
      </c>
      <c r="B54" s="48">
        <v>238</v>
      </c>
      <c r="C54" s="54"/>
      <c r="D54" s="49" t="s">
        <v>582</v>
      </c>
      <c r="E54" s="48">
        <v>2006</v>
      </c>
      <c r="F54" s="48" t="s">
        <v>31</v>
      </c>
      <c r="G54" s="51" t="s">
        <v>581</v>
      </c>
      <c r="H54" s="47">
        <v>0.0016620370370370372</v>
      </c>
      <c r="I54" s="78">
        <f>H54-H52</f>
        <v>6.481481481481507E-05</v>
      </c>
      <c r="J54" s="34" t="s">
        <v>951</v>
      </c>
      <c r="K54" s="88"/>
    </row>
    <row r="55" spans="1:11" s="1" customFormat="1" ht="15">
      <c r="A55" s="64">
        <v>4</v>
      </c>
      <c r="B55" s="48">
        <v>240</v>
      </c>
      <c r="C55" s="54"/>
      <c r="D55" s="49" t="s">
        <v>580</v>
      </c>
      <c r="E55" s="48">
        <v>2007</v>
      </c>
      <c r="F55" s="48"/>
      <c r="G55" s="51" t="s">
        <v>579</v>
      </c>
      <c r="H55" s="47">
        <v>0.0017927083333333334</v>
      </c>
      <c r="I55" s="78">
        <f>H55-H52</f>
        <v>0.00019548611111111134</v>
      </c>
      <c r="J55" s="34" t="s">
        <v>951</v>
      </c>
      <c r="K55" s="88"/>
    </row>
    <row r="56" spans="1:11" s="1" customFormat="1" ht="15">
      <c r="A56" s="64">
        <v>5</v>
      </c>
      <c r="B56" s="48">
        <v>239</v>
      </c>
      <c r="C56" s="54"/>
      <c r="D56" s="49" t="s">
        <v>578</v>
      </c>
      <c r="E56" s="48">
        <v>2007</v>
      </c>
      <c r="F56" s="48"/>
      <c r="G56" s="51" t="s">
        <v>503</v>
      </c>
      <c r="H56" s="47">
        <v>0.001829861111111111</v>
      </c>
      <c r="I56" s="78">
        <f>H56-H52</f>
        <v>0.000232638888888889</v>
      </c>
      <c r="J56" s="34" t="s">
        <v>951</v>
      </c>
      <c r="K56" s="88"/>
    </row>
    <row r="57" spans="1:11" ht="15">
      <c r="A57" s="64">
        <v>6</v>
      </c>
      <c r="B57" s="48">
        <v>276</v>
      </c>
      <c r="C57" s="54"/>
      <c r="D57" s="49" t="s">
        <v>577</v>
      </c>
      <c r="E57" s="48">
        <v>2006</v>
      </c>
      <c r="F57" s="48"/>
      <c r="G57" s="51" t="s">
        <v>506</v>
      </c>
      <c r="H57" s="47">
        <v>0.0018594907407407408</v>
      </c>
      <c r="I57" s="78">
        <f>H57-H52</f>
        <v>0.00026226851851851867</v>
      </c>
      <c r="J57" s="34" t="s">
        <v>951</v>
      </c>
      <c r="K57" s="88"/>
    </row>
    <row r="58" spans="1:11" ht="15">
      <c r="A58" s="64">
        <v>7</v>
      </c>
      <c r="B58" s="48">
        <v>225</v>
      </c>
      <c r="C58" s="54"/>
      <c r="D58" s="49" t="s">
        <v>576</v>
      </c>
      <c r="E58" s="48">
        <v>2006</v>
      </c>
      <c r="F58" s="48" t="s">
        <v>30</v>
      </c>
      <c r="G58" s="51" t="s">
        <v>510</v>
      </c>
      <c r="H58" s="47">
        <v>0.0019340277777777778</v>
      </c>
      <c r="I58" s="78">
        <f>H58-H52</f>
        <v>0.0003368055555555557</v>
      </c>
      <c r="J58" s="34" t="s">
        <v>951</v>
      </c>
      <c r="K58" s="88"/>
    </row>
    <row r="59" spans="1:11" ht="15">
      <c r="A59" s="64">
        <v>8</v>
      </c>
      <c r="B59" s="48">
        <v>244</v>
      </c>
      <c r="C59" s="54"/>
      <c r="D59" s="49" t="s">
        <v>575</v>
      </c>
      <c r="E59" s="48">
        <v>2006</v>
      </c>
      <c r="F59" s="48"/>
      <c r="G59" s="51" t="s">
        <v>512</v>
      </c>
      <c r="H59" s="47">
        <v>0.001987268518518519</v>
      </c>
      <c r="I59" s="78">
        <f>H59-H52</f>
        <v>0.00039004629629629676</v>
      </c>
      <c r="J59" s="34" t="s">
        <v>951</v>
      </c>
      <c r="K59" s="88"/>
    </row>
    <row r="60" spans="1:11" ht="15">
      <c r="A60" s="64">
        <v>9</v>
      </c>
      <c r="B60" s="48">
        <v>229</v>
      </c>
      <c r="C60" s="54"/>
      <c r="D60" s="49" t="s">
        <v>574</v>
      </c>
      <c r="E60" s="48">
        <v>2006</v>
      </c>
      <c r="F60" s="48" t="s">
        <v>30</v>
      </c>
      <c r="G60" s="51" t="s">
        <v>510</v>
      </c>
      <c r="H60" s="47">
        <v>0.0020486111111111113</v>
      </c>
      <c r="I60" s="78">
        <f>H60-H52</f>
        <v>0.0004513888888888892</v>
      </c>
      <c r="J60" s="34" t="s">
        <v>951</v>
      </c>
      <c r="K60" s="88"/>
    </row>
    <row r="61" spans="1:11" ht="15">
      <c r="A61" s="64">
        <v>10</v>
      </c>
      <c r="B61" s="48">
        <v>232</v>
      </c>
      <c r="C61" s="54"/>
      <c r="D61" s="49" t="s">
        <v>573</v>
      </c>
      <c r="E61" s="48">
        <v>2006</v>
      </c>
      <c r="F61" s="48"/>
      <c r="G61" s="51" t="s">
        <v>499</v>
      </c>
      <c r="H61" s="47">
        <v>0.0020839120370370373</v>
      </c>
      <c r="I61" s="78">
        <f>H61-H52</f>
        <v>0.00048668981481481523</v>
      </c>
      <c r="J61" s="34" t="s">
        <v>951</v>
      </c>
      <c r="K61" s="88"/>
    </row>
    <row r="62" spans="1:11" ht="15">
      <c r="A62" s="64">
        <v>11</v>
      </c>
      <c r="B62" s="48">
        <v>224</v>
      </c>
      <c r="C62" s="54"/>
      <c r="D62" s="49" t="s">
        <v>572</v>
      </c>
      <c r="E62" s="48">
        <v>2008</v>
      </c>
      <c r="F62" s="48"/>
      <c r="G62" s="51" t="s">
        <v>514</v>
      </c>
      <c r="H62" s="47">
        <v>0.0021226851851851854</v>
      </c>
      <c r="I62" s="78">
        <f>H62-H52</f>
        <v>0.0005254629629629633</v>
      </c>
      <c r="J62" s="34" t="s">
        <v>951</v>
      </c>
      <c r="K62" s="88"/>
    </row>
    <row r="63" spans="1:11" ht="15">
      <c r="A63" s="64">
        <v>12</v>
      </c>
      <c r="B63" s="48">
        <v>242</v>
      </c>
      <c r="C63" s="55"/>
      <c r="D63" s="49" t="s">
        <v>570</v>
      </c>
      <c r="E63" s="48">
        <v>2007</v>
      </c>
      <c r="F63" s="48"/>
      <c r="G63" s="51" t="s">
        <v>499</v>
      </c>
      <c r="H63" s="47">
        <v>0.0021931712962962964</v>
      </c>
      <c r="I63" s="78">
        <f>H63-H52</f>
        <v>0.0005959490740740743</v>
      </c>
      <c r="J63" s="34" t="s">
        <v>951</v>
      </c>
      <c r="K63" s="88"/>
    </row>
    <row r="64" spans="1:11" ht="15">
      <c r="A64" s="64">
        <v>13</v>
      </c>
      <c r="B64" s="48">
        <v>241</v>
      </c>
      <c r="C64" s="54"/>
      <c r="D64" s="49" t="s">
        <v>571</v>
      </c>
      <c r="E64" s="48">
        <v>2007</v>
      </c>
      <c r="F64" s="48"/>
      <c r="G64" s="51" t="s">
        <v>512</v>
      </c>
      <c r="H64" s="47">
        <v>0.0021976851851851853</v>
      </c>
      <c r="I64" s="78">
        <f>H64-H52</f>
        <v>0.0006004629629629632</v>
      </c>
      <c r="J64" s="34" t="s">
        <v>951</v>
      </c>
      <c r="K64" s="89"/>
    </row>
    <row r="65" spans="1:11" ht="15">
      <c r="A65" s="64">
        <v>14</v>
      </c>
      <c r="B65" s="48">
        <v>237</v>
      </c>
      <c r="C65" s="55"/>
      <c r="D65" s="49" t="s">
        <v>569</v>
      </c>
      <c r="E65" s="48">
        <v>2006</v>
      </c>
      <c r="F65" s="48"/>
      <c r="G65" s="51" t="s">
        <v>497</v>
      </c>
      <c r="H65" s="47">
        <v>0.0022106481481481478</v>
      </c>
      <c r="I65" s="78">
        <f>H65-H52</f>
        <v>0.0006134259259259257</v>
      </c>
      <c r="J65" s="34" t="s">
        <v>951</v>
      </c>
      <c r="K65" s="89"/>
    </row>
    <row r="66" spans="1:11" ht="15">
      <c r="A66" s="64">
        <v>15</v>
      </c>
      <c r="B66" s="48">
        <v>273</v>
      </c>
      <c r="C66" s="55"/>
      <c r="D66" s="49" t="s">
        <v>568</v>
      </c>
      <c r="E66" s="48">
        <v>2007</v>
      </c>
      <c r="F66" s="48"/>
      <c r="G66" s="51" t="s">
        <v>501</v>
      </c>
      <c r="H66" s="47">
        <v>0.0023108796296296293</v>
      </c>
      <c r="I66" s="78">
        <f>H66-H52</f>
        <v>0.0007136574074074072</v>
      </c>
      <c r="J66" s="34" t="s">
        <v>951</v>
      </c>
      <c r="K66" s="89"/>
    </row>
    <row r="67" spans="1:11" ht="15">
      <c r="A67" s="64">
        <v>16</v>
      </c>
      <c r="B67" s="48">
        <v>230</v>
      </c>
      <c r="C67" s="55"/>
      <c r="D67" s="49" t="s">
        <v>567</v>
      </c>
      <c r="E67" s="48">
        <v>2008</v>
      </c>
      <c r="F67" s="48"/>
      <c r="G67" s="51" t="s">
        <v>508</v>
      </c>
      <c r="H67" s="47">
        <v>0.00234375</v>
      </c>
      <c r="I67" s="78">
        <f>H67-H52</f>
        <v>0.0007465277777777778</v>
      </c>
      <c r="J67" s="34" t="s">
        <v>951</v>
      </c>
      <c r="K67" s="89"/>
    </row>
    <row r="68" spans="1:11" ht="15">
      <c r="A68" s="64">
        <v>17</v>
      </c>
      <c r="B68" s="48">
        <v>277</v>
      </c>
      <c r="C68" s="55"/>
      <c r="D68" s="49" t="s">
        <v>566</v>
      </c>
      <c r="E68" s="48">
        <v>2008</v>
      </c>
      <c r="F68" s="48"/>
      <c r="G68" s="51" t="s">
        <v>506</v>
      </c>
      <c r="H68" s="47">
        <v>0.0023703703703703703</v>
      </c>
      <c r="I68" s="78">
        <f>H68-H52</f>
        <v>0.0007731481481481482</v>
      </c>
      <c r="J68" s="34" t="s">
        <v>951</v>
      </c>
      <c r="K68" s="89"/>
    </row>
    <row r="69" spans="1:11" ht="15">
      <c r="A69" s="64">
        <v>18</v>
      </c>
      <c r="B69" s="48">
        <v>275</v>
      </c>
      <c r="C69" s="55"/>
      <c r="D69" s="49" t="s">
        <v>565</v>
      </c>
      <c r="E69" s="48">
        <v>2008</v>
      </c>
      <c r="F69" s="48"/>
      <c r="G69" s="51" t="s">
        <v>501</v>
      </c>
      <c r="H69" s="47">
        <v>0.0023939814814814817</v>
      </c>
      <c r="I69" s="78">
        <f>H69-H52</f>
        <v>0.0007967592592592596</v>
      </c>
      <c r="J69" s="34" t="s">
        <v>951</v>
      </c>
      <c r="K69" s="89"/>
    </row>
    <row r="70" spans="1:11" ht="15">
      <c r="A70" s="64">
        <v>19</v>
      </c>
      <c r="B70" s="48">
        <v>245</v>
      </c>
      <c r="C70" s="55"/>
      <c r="D70" s="49" t="s">
        <v>564</v>
      </c>
      <c r="E70" s="48">
        <v>2007</v>
      </c>
      <c r="F70" s="48"/>
      <c r="G70" s="51" t="s">
        <v>499</v>
      </c>
      <c r="H70" s="47">
        <v>0.002526736111111111</v>
      </c>
      <c r="I70" s="78">
        <f>H70-H52</f>
        <v>0.000929513888888889</v>
      </c>
      <c r="J70" s="34" t="s">
        <v>951</v>
      </c>
      <c r="K70" s="89"/>
    </row>
    <row r="71" spans="1:11" ht="15">
      <c r="A71" s="64">
        <v>20</v>
      </c>
      <c r="B71" s="48">
        <v>206</v>
      </c>
      <c r="C71" s="55"/>
      <c r="D71" s="49" t="s">
        <v>563</v>
      </c>
      <c r="E71" s="48">
        <v>2007</v>
      </c>
      <c r="F71" s="48" t="s">
        <v>31</v>
      </c>
      <c r="G71" s="51" t="s">
        <v>508</v>
      </c>
      <c r="H71" s="47">
        <v>0.0025542824074074075</v>
      </c>
      <c r="I71" s="78">
        <f>H71-H52</f>
        <v>0.0009570601851851854</v>
      </c>
      <c r="J71" s="34" t="s">
        <v>951</v>
      </c>
      <c r="K71" s="89"/>
    </row>
    <row r="72" spans="1:11" ht="15">
      <c r="A72" s="64">
        <v>21</v>
      </c>
      <c r="B72" s="48">
        <v>272</v>
      </c>
      <c r="C72" s="55"/>
      <c r="D72" s="49" t="s">
        <v>562</v>
      </c>
      <c r="E72" s="48">
        <v>2008</v>
      </c>
      <c r="F72" s="48"/>
      <c r="G72" s="51" t="s">
        <v>501</v>
      </c>
      <c r="H72" s="47">
        <v>0.0027905092592592595</v>
      </c>
      <c r="I72" s="78">
        <f>H72-H52</f>
        <v>0.0011932870370370374</v>
      </c>
      <c r="J72" s="34" t="s">
        <v>951</v>
      </c>
      <c r="K72" s="89"/>
    </row>
    <row r="73" spans="1:11" ht="15">
      <c r="A73" s="64">
        <v>22</v>
      </c>
      <c r="B73" s="48">
        <v>227</v>
      </c>
      <c r="C73" s="55"/>
      <c r="D73" s="49" t="s">
        <v>561</v>
      </c>
      <c r="E73" s="48">
        <v>2009</v>
      </c>
      <c r="F73" s="48"/>
      <c r="G73" s="51" t="s">
        <v>497</v>
      </c>
      <c r="H73" s="47">
        <v>0.0027962962962962963</v>
      </c>
      <c r="I73" s="78">
        <f>H73-H52</f>
        <v>0.0011990740740740742</v>
      </c>
      <c r="J73" s="34" t="s">
        <v>951</v>
      </c>
      <c r="K73" s="89"/>
    </row>
    <row r="74" spans="1:11" ht="15">
      <c r="A74" s="64">
        <v>23</v>
      </c>
      <c r="B74" s="48">
        <v>235</v>
      </c>
      <c r="C74" s="55"/>
      <c r="D74" s="49" t="s">
        <v>560</v>
      </c>
      <c r="E74" s="48">
        <v>2008</v>
      </c>
      <c r="F74" s="48"/>
      <c r="G74" s="51" t="s">
        <v>512</v>
      </c>
      <c r="H74" s="47">
        <v>0.0029446759259259257</v>
      </c>
      <c r="I74" s="78">
        <f>H74-H52</f>
        <v>0.0013474537037037036</v>
      </c>
      <c r="J74" s="34" t="s">
        <v>951</v>
      </c>
      <c r="K74" s="89"/>
    </row>
    <row r="75" spans="1:11" ht="15.75" thickBot="1">
      <c r="A75" s="65">
        <v>24</v>
      </c>
      <c r="B75" s="90">
        <v>222</v>
      </c>
      <c r="C75" s="90"/>
      <c r="D75" s="46" t="s">
        <v>559</v>
      </c>
      <c r="E75" s="45">
        <v>2008</v>
      </c>
      <c r="F75" s="45"/>
      <c r="G75" s="52" t="s">
        <v>512</v>
      </c>
      <c r="H75" s="44">
        <v>0.00322337962962963</v>
      </c>
      <c r="I75" s="91">
        <f>H75-H52</f>
        <v>0.0016261574074074078</v>
      </c>
      <c r="J75" s="86" t="s">
        <v>951</v>
      </c>
      <c r="K75" s="92"/>
    </row>
    <row r="76" spans="1:11" ht="23.25" customHeight="1" thickBot="1">
      <c r="A76" s="128" t="s">
        <v>585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</row>
    <row r="77" spans="1:11" ht="12.75">
      <c r="A77" s="129" t="s">
        <v>1</v>
      </c>
      <c r="B77" s="131" t="s">
        <v>3</v>
      </c>
      <c r="C77" s="131"/>
      <c r="D77" s="131" t="s">
        <v>11</v>
      </c>
      <c r="E77" s="131" t="s">
        <v>0</v>
      </c>
      <c r="F77" s="131" t="s">
        <v>13</v>
      </c>
      <c r="G77" s="131" t="s">
        <v>4</v>
      </c>
      <c r="H77" s="133" t="s">
        <v>2</v>
      </c>
      <c r="I77" s="135" t="s">
        <v>16</v>
      </c>
      <c r="J77" s="131" t="s">
        <v>20</v>
      </c>
      <c r="K77" s="126" t="s">
        <v>18</v>
      </c>
    </row>
    <row r="78" spans="1:11" ht="12.75">
      <c r="A78" s="130"/>
      <c r="B78" s="132"/>
      <c r="C78" s="132"/>
      <c r="D78" s="132"/>
      <c r="E78" s="132"/>
      <c r="F78" s="132"/>
      <c r="G78" s="132"/>
      <c r="H78" s="134"/>
      <c r="I78" s="136"/>
      <c r="J78" s="132"/>
      <c r="K78" s="127"/>
    </row>
    <row r="79" spans="1:11" ht="15">
      <c r="A79" s="64">
        <v>1</v>
      </c>
      <c r="B79" s="48">
        <v>138</v>
      </c>
      <c r="C79" s="55"/>
      <c r="D79" s="49" t="s">
        <v>636</v>
      </c>
      <c r="E79" s="48">
        <v>2004</v>
      </c>
      <c r="F79" s="48"/>
      <c r="G79" s="51" t="s">
        <v>528</v>
      </c>
      <c r="H79" s="47">
        <v>0.001222337962962963</v>
      </c>
      <c r="I79" s="78">
        <v>0</v>
      </c>
      <c r="J79" s="34" t="s">
        <v>31</v>
      </c>
      <c r="K79" s="89"/>
    </row>
    <row r="80" spans="1:11" ht="15">
      <c r="A80" s="64">
        <v>2</v>
      </c>
      <c r="B80" s="48">
        <v>134</v>
      </c>
      <c r="C80" s="55"/>
      <c r="D80" s="49" t="s">
        <v>633</v>
      </c>
      <c r="E80" s="48">
        <v>2005</v>
      </c>
      <c r="F80" s="48"/>
      <c r="G80" s="51" t="s">
        <v>512</v>
      </c>
      <c r="H80" s="47">
        <v>0.0013506944444444445</v>
      </c>
      <c r="I80" s="78">
        <f>H80-H79</f>
        <v>0.00012835648148148146</v>
      </c>
      <c r="J80" s="34" t="s">
        <v>951</v>
      </c>
      <c r="K80" s="89"/>
    </row>
    <row r="81" spans="1:11" ht="15">
      <c r="A81" s="64">
        <v>3</v>
      </c>
      <c r="B81" s="48">
        <v>135</v>
      </c>
      <c r="C81" s="55"/>
      <c r="D81" s="49" t="s">
        <v>134</v>
      </c>
      <c r="E81" s="48">
        <v>2004</v>
      </c>
      <c r="F81" s="48"/>
      <c r="G81" s="51" t="s">
        <v>634</v>
      </c>
      <c r="H81" s="47">
        <v>0.001371527777777778</v>
      </c>
      <c r="I81" s="78">
        <f>H81-H79</f>
        <v>0.0001491898148148149</v>
      </c>
      <c r="J81" s="34" t="s">
        <v>951</v>
      </c>
      <c r="K81" s="89"/>
    </row>
    <row r="82" spans="1:11" ht="15">
      <c r="A82" s="64">
        <v>4</v>
      </c>
      <c r="B82" s="48">
        <v>131</v>
      </c>
      <c r="C82" s="55"/>
      <c r="D82" s="49" t="s">
        <v>205</v>
      </c>
      <c r="E82" s="48">
        <v>2004</v>
      </c>
      <c r="F82" s="48"/>
      <c r="G82" s="51" t="s">
        <v>526</v>
      </c>
      <c r="H82" s="47">
        <v>0.0013755787037037037</v>
      </c>
      <c r="I82" s="78">
        <f>H82-H79</f>
        <v>0.00015324074074074068</v>
      </c>
      <c r="J82" s="34" t="s">
        <v>951</v>
      </c>
      <c r="K82" s="89"/>
    </row>
    <row r="83" spans="1:11" ht="15">
      <c r="A83" s="64">
        <v>5</v>
      </c>
      <c r="B83" s="48">
        <v>154</v>
      </c>
      <c r="C83" s="55"/>
      <c r="D83" s="49" t="s">
        <v>635</v>
      </c>
      <c r="E83" s="48">
        <v>2004</v>
      </c>
      <c r="F83" s="48"/>
      <c r="G83" s="51" t="s">
        <v>535</v>
      </c>
      <c r="H83" s="47">
        <f>VLOOKUP(D83,'[1]Лист1'!$B$10:$H$290,6,FALSE)</f>
        <v>0.0013807870370370371</v>
      </c>
      <c r="I83" s="78">
        <f>H83-H79</f>
        <v>0.0001584490740740741</v>
      </c>
      <c r="J83" s="34" t="s">
        <v>951</v>
      </c>
      <c r="K83" s="89"/>
    </row>
    <row r="84" spans="1:11" ht="15">
      <c r="A84" s="64">
        <v>6</v>
      </c>
      <c r="B84" s="48">
        <v>142</v>
      </c>
      <c r="C84" s="55"/>
      <c r="D84" s="49" t="s">
        <v>630</v>
      </c>
      <c r="E84" s="48">
        <v>2004</v>
      </c>
      <c r="F84" s="48" t="s">
        <v>24</v>
      </c>
      <c r="G84" s="51" t="s">
        <v>510</v>
      </c>
      <c r="H84" s="47">
        <v>0.0013925925925925926</v>
      </c>
      <c r="I84" s="78">
        <f>H84-H79</f>
        <v>0.00017025462962962958</v>
      </c>
      <c r="J84" s="34" t="s">
        <v>951</v>
      </c>
      <c r="K84" s="89"/>
    </row>
    <row r="85" spans="1:11" ht="15">
      <c r="A85" s="64">
        <v>7</v>
      </c>
      <c r="B85" s="48">
        <v>159</v>
      </c>
      <c r="C85" s="55"/>
      <c r="D85" s="49" t="s">
        <v>632</v>
      </c>
      <c r="E85" s="48">
        <v>2004</v>
      </c>
      <c r="F85" s="48" t="s">
        <v>31</v>
      </c>
      <c r="G85" s="51" t="s">
        <v>631</v>
      </c>
      <c r="H85" s="47">
        <v>0.0014126157407407405</v>
      </c>
      <c r="I85" s="78">
        <f>H85-H79</f>
        <v>0.0001902777777777775</v>
      </c>
      <c r="J85" s="34" t="s">
        <v>951</v>
      </c>
      <c r="K85" s="89"/>
    </row>
    <row r="86" spans="1:11" ht="15">
      <c r="A86" s="64">
        <v>8</v>
      </c>
      <c r="B86" s="48">
        <v>143</v>
      </c>
      <c r="C86" s="55"/>
      <c r="D86" s="49" t="s">
        <v>629</v>
      </c>
      <c r="E86" s="48">
        <v>2005</v>
      </c>
      <c r="F86" s="48"/>
      <c r="G86" s="51" t="s">
        <v>512</v>
      </c>
      <c r="H86" s="47">
        <v>0.0014130787037037037</v>
      </c>
      <c r="I86" s="78">
        <f>H86-H79</f>
        <v>0.00019074074074074067</v>
      </c>
      <c r="J86" s="34" t="s">
        <v>951</v>
      </c>
      <c r="K86" s="89"/>
    </row>
    <row r="87" spans="1:11" ht="15">
      <c r="A87" s="64">
        <v>9</v>
      </c>
      <c r="B87" s="48">
        <v>149</v>
      </c>
      <c r="C87" s="55"/>
      <c r="D87" s="49" t="s">
        <v>225</v>
      </c>
      <c r="E87" s="48">
        <v>2004</v>
      </c>
      <c r="F87" s="48"/>
      <c r="G87" s="51" t="s">
        <v>517</v>
      </c>
      <c r="H87" s="47">
        <f>VLOOKUP(D87,'[1]Лист1'!$B$10:$H$290,6,FALSE)</f>
        <v>0.0014212962962962964</v>
      </c>
      <c r="I87" s="78">
        <f>H87-H79</f>
        <v>0.00019895833333333332</v>
      </c>
      <c r="J87" s="34" t="s">
        <v>951</v>
      </c>
      <c r="K87" s="89"/>
    </row>
    <row r="88" spans="1:11" ht="15">
      <c r="A88" s="64">
        <v>10</v>
      </c>
      <c r="B88" s="48">
        <v>157</v>
      </c>
      <c r="C88" s="55"/>
      <c r="D88" s="49" t="s">
        <v>626</v>
      </c>
      <c r="E88" s="48">
        <v>2005</v>
      </c>
      <c r="F88" s="48"/>
      <c r="G88" s="51" t="s">
        <v>526</v>
      </c>
      <c r="H88" s="47">
        <v>0.0014261574074074072</v>
      </c>
      <c r="I88" s="78">
        <f>H88-H79</f>
        <v>0.0002038194444444442</v>
      </c>
      <c r="J88" s="34" t="s">
        <v>951</v>
      </c>
      <c r="K88" s="89"/>
    </row>
    <row r="89" spans="1:11" ht="15">
      <c r="A89" s="64">
        <v>11</v>
      </c>
      <c r="B89" s="48">
        <v>269</v>
      </c>
      <c r="C89" s="55"/>
      <c r="D89" s="49" t="s">
        <v>628</v>
      </c>
      <c r="E89" s="48">
        <v>2005</v>
      </c>
      <c r="F89" s="48"/>
      <c r="G89" s="51" t="s">
        <v>627</v>
      </c>
      <c r="H89" s="47">
        <f>VLOOKUP(D89,'[1]Лист1'!$B$10:$H$290,6,FALSE)</f>
        <v>0.0014317129629629628</v>
      </c>
      <c r="I89" s="78">
        <f>H89-H79</f>
        <v>0.0002093749999999997</v>
      </c>
      <c r="J89" s="34" t="s">
        <v>951</v>
      </c>
      <c r="K89" s="89"/>
    </row>
    <row r="90" spans="1:11" ht="15">
      <c r="A90" s="64">
        <v>12</v>
      </c>
      <c r="B90" s="48">
        <v>252</v>
      </c>
      <c r="C90" s="55"/>
      <c r="D90" s="49" t="s">
        <v>625</v>
      </c>
      <c r="E90" s="48">
        <v>2005</v>
      </c>
      <c r="F90" s="48"/>
      <c r="G90" s="51" t="s">
        <v>512</v>
      </c>
      <c r="H90" s="47">
        <f>VLOOKUP(D90,'[1]Лист1'!$B$10:$H$290,6,FALSE)</f>
        <v>0.0014421296296296298</v>
      </c>
      <c r="I90" s="78">
        <f>H90-H79</f>
        <v>0.00021979166666666675</v>
      </c>
      <c r="J90" s="34" t="s">
        <v>951</v>
      </c>
      <c r="K90" s="89"/>
    </row>
    <row r="91" spans="1:11" ht="15">
      <c r="A91" s="64">
        <v>13</v>
      </c>
      <c r="B91" s="48">
        <v>139</v>
      </c>
      <c r="C91" s="55"/>
      <c r="D91" s="49" t="s">
        <v>624</v>
      </c>
      <c r="E91" s="48">
        <v>2004</v>
      </c>
      <c r="F91" s="48" t="s">
        <v>30</v>
      </c>
      <c r="G91" s="51" t="s">
        <v>545</v>
      </c>
      <c r="H91" s="47">
        <v>0.0014625</v>
      </c>
      <c r="I91" s="78">
        <f>H91-H79</f>
        <v>0.000240162037037037</v>
      </c>
      <c r="J91" s="34" t="s">
        <v>951</v>
      </c>
      <c r="K91" s="89"/>
    </row>
    <row r="92" spans="1:11" ht="15">
      <c r="A92" s="64">
        <v>14</v>
      </c>
      <c r="B92" s="48">
        <v>146</v>
      </c>
      <c r="C92" s="55"/>
      <c r="D92" s="49" t="s">
        <v>621</v>
      </c>
      <c r="E92" s="48">
        <v>2005</v>
      </c>
      <c r="F92" s="48"/>
      <c r="G92" s="51" t="s">
        <v>517</v>
      </c>
      <c r="H92" s="47">
        <v>0.0014849537037037036</v>
      </c>
      <c r="I92" s="78">
        <f>H92-H79</f>
        <v>0.00026261574074074056</v>
      </c>
      <c r="J92" s="34" t="s">
        <v>951</v>
      </c>
      <c r="K92" s="89"/>
    </row>
    <row r="93" spans="1:11" ht="15">
      <c r="A93" s="64">
        <v>15</v>
      </c>
      <c r="B93" s="48">
        <v>152</v>
      </c>
      <c r="C93" s="55"/>
      <c r="D93" s="49" t="s">
        <v>618</v>
      </c>
      <c r="E93" s="48">
        <v>2004</v>
      </c>
      <c r="F93" s="48" t="s">
        <v>24</v>
      </c>
      <c r="G93" s="51" t="s">
        <v>510</v>
      </c>
      <c r="H93" s="47">
        <v>0.0014855324074074074</v>
      </c>
      <c r="I93" s="78">
        <f>H93-H79</f>
        <v>0.00026319444444444437</v>
      </c>
      <c r="J93" s="34" t="s">
        <v>951</v>
      </c>
      <c r="K93" s="89"/>
    </row>
    <row r="94" spans="1:11" ht="15">
      <c r="A94" s="64">
        <v>16</v>
      </c>
      <c r="B94" s="48">
        <v>161</v>
      </c>
      <c r="C94" s="55"/>
      <c r="D94" s="49" t="s">
        <v>623</v>
      </c>
      <c r="E94" s="48">
        <v>2005</v>
      </c>
      <c r="F94" s="48"/>
      <c r="G94" s="51" t="s">
        <v>622</v>
      </c>
      <c r="H94" s="47">
        <f>VLOOKUP(D94,'[1]Лист1'!$B$10:$H$290,6,FALSE)</f>
        <v>0.0014895833333333332</v>
      </c>
      <c r="I94" s="78">
        <f>H94-H79</f>
        <v>0.00026724537037037016</v>
      </c>
      <c r="J94" s="34" t="s">
        <v>951</v>
      </c>
      <c r="K94" s="89"/>
    </row>
    <row r="95" spans="1:11" ht="15">
      <c r="A95" s="64">
        <v>17</v>
      </c>
      <c r="B95" s="48">
        <v>169</v>
      </c>
      <c r="C95" s="55"/>
      <c r="D95" s="49" t="s">
        <v>620</v>
      </c>
      <c r="E95" s="48">
        <v>2004</v>
      </c>
      <c r="F95" s="48"/>
      <c r="G95" s="51" t="s">
        <v>37</v>
      </c>
      <c r="H95" s="47">
        <v>0.0014978009259259259</v>
      </c>
      <c r="I95" s="78">
        <f>H95-H79</f>
        <v>0.0002754629629629628</v>
      </c>
      <c r="J95" s="34" t="s">
        <v>951</v>
      </c>
      <c r="K95" s="89"/>
    </row>
    <row r="96" spans="1:11" ht="15">
      <c r="A96" s="64">
        <v>18</v>
      </c>
      <c r="B96" s="48">
        <v>168</v>
      </c>
      <c r="C96" s="55"/>
      <c r="D96" s="49" t="s">
        <v>619</v>
      </c>
      <c r="E96" s="48">
        <v>2005</v>
      </c>
      <c r="F96" s="48"/>
      <c r="G96" s="51" t="s">
        <v>512</v>
      </c>
      <c r="H96" s="47">
        <f>VLOOKUP(D96,'[1]Лист1'!$B$10:$H$290,6,FALSE)</f>
        <v>0.0015208333333333332</v>
      </c>
      <c r="I96" s="78">
        <f>H96-H79</f>
        <v>0.0002984953703703702</v>
      </c>
      <c r="J96" s="34" t="s">
        <v>951</v>
      </c>
      <c r="K96" s="89"/>
    </row>
    <row r="97" spans="1:11" ht="15">
      <c r="A97" s="64">
        <v>19</v>
      </c>
      <c r="B97" s="48">
        <v>144</v>
      </c>
      <c r="C97" s="55"/>
      <c r="D97" s="49" t="s">
        <v>586</v>
      </c>
      <c r="E97" s="48">
        <v>2005</v>
      </c>
      <c r="F97" s="48" t="s">
        <v>30</v>
      </c>
      <c r="G97" s="51" t="s">
        <v>510</v>
      </c>
      <c r="H97" s="47">
        <v>0.001535300925925926</v>
      </c>
      <c r="I97" s="78">
        <f>H97-H79</f>
        <v>0.000312962962962963</v>
      </c>
      <c r="J97" s="34" t="s">
        <v>951</v>
      </c>
      <c r="K97" s="89"/>
    </row>
    <row r="98" spans="1:11" ht="15">
      <c r="A98" s="64">
        <v>20</v>
      </c>
      <c r="B98" s="48">
        <v>163</v>
      </c>
      <c r="C98" s="55"/>
      <c r="D98" s="49" t="s">
        <v>613</v>
      </c>
      <c r="E98" s="48">
        <v>2004</v>
      </c>
      <c r="F98" s="48" t="s">
        <v>31</v>
      </c>
      <c r="G98" s="51" t="s">
        <v>49</v>
      </c>
      <c r="H98" s="47">
        <f>VLOOKUP(D98,'[1]Лист1'!$B$10:$H$290,6,FALSE)</f>
        <v>0.0015590277777777779</v>
      </c>
      <c r="I98" s="78">
        <f>H98-H79</f>
        <v>0.00033668981481481484</v>
      </c>
      <c r="J98" s="34" t="s">
        <v>951</v>
      </c>
      <c r="K98" s="89"/>
    </row>
    <row r="99" spans="1:11" ht="15">
      <c r="A99" s="64">
        <v>21</v>
      </c>
      <c r="B99" s="48">
        <v>133</v>
      </c>
      <c r="C99" s="55"/>
      <c r="D99" s="49" t="s">
        <v>612</v>
      </c>
      <c r="E99" s="48">
        <v>2005</v>
      </c>
      <c r="F99" s="48"/>
      <c r="G99" s="51" t="s">
        <v>526</v>
      </c>
      <c r="H99" s="47">
        <v>0.001586226851851852</v>
      </c>
      <c r="I99" s="78">
        <f>H99-H79</f>
        <v>0.00036388888888888886</v>
      </c>
      <c r="J99" s="34" t="s">
        <v>951</v>
      </c>
      <c r="K99" s="89"/>
    </row>
    <row r="100" spans="1:11" ht="15">
      <c r="A100" s="64">
        <v>22</v>
      </c>
      <c r="B100" s="48">
        <v>172</v>
      </c>
      <c r="C100" s="55"/>
      <c r="D100" s="49" t="s">
        <v>614</v>
      </c>
      <c r="E100" s="48">
        <v>2004</v>
      </c>
      <c r="F100" s="48" t="s">
        <v>44</v>
      </c>
      <c r="G100" s="51" t="s">
        <v>517</v>
      </c>
      <c r="H100" s="47">
        <f>VLOOKUP(D100,'[1]Лист1'!$B$10:$H$290,6,FALSE)</f>
        <v>0.001597222222222222</v>
      </c>
      <c r="I100" s="78">
        <f>H100-H79</f>
        <v>0.00037488425925925905</v>
      </c>
      <c r="J100" s="34" t="s">
        <v>951</v>
      </c>
      <c r="K100" s="89"/>
    </row>
    <row r="101" spans="1:11" ht="15">
      <c r="A101" s="64">
        <v>23</v>
      </c>
      <c r="B101" s="48">
        <v>173</v>
      </c>
      <c r="C101" s="55"/>
      <c r="D101" s="49" t="s">
        <v>600</v>
      </c>
      <c r="E101" s="48">
        <v>2005</v>
      </c>
      <c r="F101" s="48" t="s">
        <v>30</v>
      </c>
      <c r="G101" s="51" t="s">
        <v>510</v>
      </c>
      <c r="H101" s="47">
        <f>VLOOKUP(D101,'[1]Лист1'!$B$10:$H$290,6,FALSE)</f>
        <v>0.0015983796296296295</v>
      </c>
      <c r="I101" s="78">
        <f>H101-H79</f>
        <v>0.00037604166666666645</v>
      </c>
      <c r="J101" s="34" t="s">
        <v>951</v>
      </c>
      <c r="K101" s="89"/>
    </row>
    <row r="102" spans="1:11" ht="15">
      <c r="A102" s="64">
        <v>24</v>
      </c>
      <c r="B102" s="48">
        <v>171</v>
      </c>
      <c r="C102" s="55"/>
      <c r="D102" s="49" t="s">
        <v>434</v>
      </c>
      <c r="E102" s="48">
        <v>2004</v>
      </c>
      <c r="F102" s="48"/>
      <c r="G102" s="51" t="s">
        <v>519</v>
      </c>
      <c r="H102" s="47">
        <f>VLOOKUP(D102,'[1]Лист1'!$B$10:$H$290,6,FALSE)</f>
        <v>0.0016053240740740741</v>
      </c>
      <c r="I102" s="78">
        <f>H102-H79</f>
        <v>0.00038298611111111107</v>
      </c>
      <c r="J102" s="34" t="s">
        <v>951</v>
      </c>
      <c r="K102" s="89"/>
    </row>
    <row r="103" spans="1:11" ht="15">
      <c r="A103" s="64">
        <v>25</v>
      </c>
      <c r="B103" s="48">
        <v>151</v>
      </c>
      <c r="C103" s="55"/>
      <c r="D103" s="49" t="s">
        <v>611</v>
      </c>
      <c r="E103" s="48">
        <v>2005</v>
      </c>
      <c r="F103" s="48"/>
      <c r="G103" s="51" t="s">
        <v>497</v>
      </c>
      <c r="H103" s="47">
        <v>0.0016813657407407409</v>
      </c>
      <c r="I103" s="78">
        <f>H103-H79</f>
        <v>0.0004590277777777778</v>
      </c>
      <c r="J103" s="34" t="s">
        <v>951</v>
      </c>
      <c r="K103" s="89"/>
    </row>
    <row r="104" spans="1:11" ht="15">
      <c r="A104" s="64">
        <v>26</v>
      </c>
      <c r="B104" s="48">
        <v>167</v>
      </c>
      <c r="C104" s="55"/>
      <c r="D104" s="49" t="s">
        <v>610</v>
      </c>
      <c r="E104" s="48">
        <v>2005</v>
      </c>
      <c r="F104" s="48"/>
      <c r="G104" s="51" t="s">
        <v>526</v>
      </c>
      <c r="H104" s="47">
        <f>VLOOKUP(D104,'[1]Лист1'!$B$10:$H$290,6,FALSE)</f>
        <v>0.0016956018518518518</v>
      </c>
      <c r="I104" s="78">
        <f>H104-H79</f>
        <v>0.00047326388888888874</v>
      </c>
      <c r="J104" s="34" t="s">
        <v>951</v>
      </c>
      <c r="K104" s="89"/>
    </row>
    <row r="105" spans="1:11" ht="15">
      <c r="A105" s="64">
        <v>27</v>
      </c>
      <c r="B105" s="48">
        <v>274</v>
      </c>
      <c r="C105" s="55"/>
      <c r="D105" s="49" t="s">
        <v>607</v>
      </c>
      <c r="E105" s="48">
        <v>2005</v>
      </c>
      <c r="F105" s="48"/>
      <c r="G105" s="51" t="s">
        <v>512</v>
      </c>
      <c r="H105" s="47">
        <v>0.0017042824074074072</v>
      </c>
      <c r="I105" s="78">
        <f>H105-H79</f>
        <v>0.00048194444444444413</v>
      </c>
      <c r="J105" s="34" t="s">
        <v>951</v>
      </c>
      <c r="K105" s="89"/>
    </row>
    <row r="106" spans="1:11" ht="15">
      <c r="A106" s="64">
        <v>28</v>
      </c>
      <c r="B106" s="48">
        <v>136</v>
      </c>
      <c r="C106" s="55"/>
      <c r="D106" s="49" t="s">
        <v>609</v>
      </c>
      <c r="E106" s="48">
        <v>2004</v>
      </c>
      <c r="F106" s="48"/>
      <c r="G106" s="51" t="s">
        <v>512</v>
      </c>
      <c r="H106" s="47">
        <v>0.0017188657407407406</v>
      </c>
      <c r="I106" s="78">
        <f>H106-H79</f>
        <v>0.0004965277777777776</v>
      </c>
      <c r="J106" s="34" t="s">
        <v>951</v>
      </c>
      <c r="K106" s="89"/>
    </row>
    <row r="107" spans="1:11" ht="15">
      <c r="A107" s="64">
        <v>29</v>
      </c>
      <c r="B107" s="48">
        <v>156</v>
      </c>
      <c r="C107" s="55"/>
      <c r="D107" s="49" t="s">
        <v>608</v>
      </c>
      <c r="E107" s="48">
        <v>2005</v>
      </c>
      <c r="F107" s="48"/>
      <c r="G107" s="51" t="s">
        <v>497</v>
      </c>
      <c r="H107" s="47">
        <v>0.0017512731481481483</v>
      </c>
      <c r="I107" s="78">
        <f>H107-H79</f>
        <v>0.0005289351851851852</v>
      </c>
      <c r="J107" s="34" t="s">
        <v>951</v>
      </c>
      <c r="K107" s="89"/>
    </row>
    <row r="108" spans="1:11" ht="15">
      <c r="A108" s="64">
        <v>30</v>
      </c>
      <c r="B108" s="48">
        <v>153</v>
      </c>
      <c r="C108" s="55"/>
      <c r="D108" s="49" t="s">
        <v>606</v>
      </c>
      <c r="E108" s="48">
        <v>2004</v>
      </c>
      <c r="F108" s="48"/>
      <c r="G108" s="51" t="s">
        <v>497</v>
      </c>
      <c r="H108" s="47">
        <f>VLOOKUP(D108,'[1]Лист1'!$B$10:$H$290,6,FALSE)</f>
        <v>0.0017824074074074072</v>
      </c>
      <c r="I108" s="78">
        <f>H108-H79</f>
        <v>0.0005600694444444442</v>
      </c>
      <c r="J108" s="34" t="s">
        <v>951</v>
      </c>
      <c r="K108" s="89"/>
    </row>
    <row r="109" spans="1:11" ht="15">
      <c r="A109" s="64">
        <v>31</v>
      </c>
      <c r="B109" s="48">
        <v>137</v>
      </c>
      <c r="C109" s="55"/>
      <c r="D109" s="49" t="s">
        <v>605</v>
      </c>
      <c r="E109" s="48">
        <v>2005</v>
      </c>
      <c r="F109" s="48"/>
      <c r="G109" s="51" t="s">
        <v>604</v>
      </c>
      <c r="H109" s="47">
        <v>0.0018204861111111113</v>
      </c>
      <c r="I109" s="78">
        <f>H109-H79</f>
        <v>0.0005981481481481482</v>
      </c>
      <c r="J109" s="34" t="s">
        <v>951</v>
      </c>
      <c r="K109" s="89"/>
    </row>
    <row r="110" spans="1:11" ht="15">
      <c r="A110" s="64">
        <v>32</v>
      </c>
      <c r="B110" s="48">
        <v>165</v>
      </c>
      <c r="C110" s="55"/>
      <c r="D110" s="49" t="s">
        <v>599</v>
      </c>
      <c r="E110" s="48">
        <v>2004</v>
      </c>
      <c r="F110" s="48"/>
      <c r="G110" s="51" t="s">
        <v>497</v>
      </c>
      <c r="H110" s="47">
        <v>0.001848726851851852</v>
      </c>
      <c r="I110" s="78">
        <f>H110-H79</f>
        <v>0.000626388888888889</v>
      </c>
      <c r="J110" s="34" t="s">
        <v>951</v>
      </c>
      <c r="K110" s="89"/>
    </row>
    <row r="111" spans="1:11" ht="15">
      <c r="A111" s="64">
        <v>33</v>
      </c>
      <c r="B111" s="48">
        <v>170</v>
      </c>
      <c r="C111" s="55"/>
      <c r="D111" s="49" t="s">
        <v>598</v>
      </c>
      <c r="E111" s="48">
        <v>2004</v>
      </c>
      <c r="F111" s="48" t="s">
        <v>31</v>
      </c>
      <c r="G111" s="51" t="s">
        <v>588</v>
      </c>
      <c r="H111" s="47">
        <f>VLOOKUP(D111,'[1]Лист1'!$B$10:$H$290,6,FALSE)</f>
        <v>0.001883101851851852</v>
      </c>
      <c r="I111" s="78">
        <f>H111-H79</f>
        <v>0.0006607638888888889</v>
      </c>
      <c r="J111" s="34" t="s">
        <v>951</v>
      </c>
      <c r="K111" s="89"/>
    </row>
    <row r="112" spans="1:11" ht="15">
      <c r="A112" s="64">
        <v>34</v>
      </c>
      <c r="B112" s="48">
        <v>280</v>
      </c>
      <c r="C112" s="55"/>
      <c r="D112" s="49" t="s">
        <v>596</v>
      </c>
      <c r="E112" s="48">
        <v>2005</v>
      </c>
      <c r="F112" s="48"/>
      <c r="G112" s="51" t="s">
        <v>506</v>
      </c>
      <c r="H112" s="47">
        <v>0.0018835648148148151</v>
      </c>
      <c r="I112" s="78">
        <f>H112-H79</f>
        <v>0.0006612268518518521</v>
      </c>
      <c r="J112" s="34" t="s">
        <v>951</v>
      </c>
      <c r="K112" s="89"/>
    </row>
    <row r="113" spans="1:11" ht="15">
      <c r="A113" s="64">
        <v>35</v>
      </c>
      <c r="B113" s="48">
        <v>162</v>
      </c>
      <c r="C113" s="55"/>
      <c r="D113" s="49" t="s">
        <v>597</v>
      </c>
      <c r="E113" s="48">
        <v>2005</v>
      </c>
      <c r="F113" s="48"/>
      <c r="G113" s="51" t="s">
        <v>497</v>
      </c>
      <c r="H113" s="47">
        <f>VLOOKUP(D113,'[1]Лист1'!$B$10:$H$290,6,FALSE)</f>
        <v>0.0019016203703703704</v>
      </c>
      <c r="I113" s="78">
        <f>H113-H79</f>
        <v>0.0006792824074074073</v>
      </c>
      <c r="J113" s="34" t="s">
        <v>951</v>
      </c>
      <c r="K113" s="89"/>
    </row>
    <row r="114" spans="1:11" ht="15">
      <c r="A114" s="64">
        <v>36</v>
      </c>
      <c r="B114" s="48">
        <v>132</v>
      </c>
      <c r="C114" s="55"/>
      <c r="D114" s="49" t="s">
        <v>594</v>
      </c>
      <c r="E114" s="48">
        <v>2005</v>
      </c>
      <c r="F114" s="48"/>
      <c r="G114" s="51" t="s">
        <v>49</v>
      </c>
      <c r="H114" s="47">
        <v>0.0019037037037037037</v>
      </c>
      <c r="I114" s="78">
        <f>H114-H79</f>
        <v>0.0006813657407407406</v>
      </c>
      <c r="J114" s="34" t="s">
        <v>951</v>
      </c>
      <c r="K114" s="89"/>
    </row>
    <row r="115" spans="1:11" ht="15">
      <c r="A115" s="64">
        <v>37</v>
      </c>
      <c r="B115" s="48">
        <v>145</v>
      </c>
      <c r="C115" s="55"/>
      <c r="D115" s="49" t="s">
        <v>593</v>
      </c>
      <c r="E115" s="48">
        <v>2004</v>
      </c>
      <c r="F115" s="48"/>
      <c r="G115" s="51" t="s">
        <v>512</v>
      </c>
      <c r="H115" s="47">
        <v>0.0019525462962962962</v>
      </c>
      <c r="I115" s="78">
        <f>H115-H79</f>
        <v>0.0007302083333333331</v>
      </c>
      <c r="J115" s="34" t="s">
        <v>951</v>
      </c>
      <c r="K115" s="89"/>
    </row>
    <row r="116" spans="1:11" ht="15">
      <c r="A116" s="64">
        <v>38</v>
      </c>
      <c r="B116" s="48">
        <v>150</v>
      </c>
      <c r="C116" s="55"/>
      <c r="D116" s="49" t="s">
        <v>595</v>
      </c>
      <c r="E116" s="48">
        <v>2004</v>
      </c>
      <c r="F116" s="48"/>
      <c r="G116" s="51" t="s">
        <v>514</v>
      </c>
      <c r="H116" s="47">
        <v>0.0019583333333333336</v>
      </c>
      <c r="I116" s="78">
        <f>H116-H79</f>
        <v>0.0007359953703703706</v>
      </c>
      <c r="J116" s="34" t="s">
        <v>951</v>
      </c>
      <c r="K116" s="89"/>
    </row>
    <row r="117" spans="1:11" ht="15">
      <c r="A117" s="64">
        <v>39</v>
      </c>
      <c r="B117" s="48">
        <v>147</v>
      </c>
      <c r="C117" s="55"/>
      <c r="D117" s="49" t="s">
        <v>592</v>
      </c>
      <c r="E117" s="48">
        <v>2005</v>
      </c>
      <c r="F117" s="48" t="s">
        <v>31</v>
      </c>
      <c r="G117" s="51" t="s">
        <v>510</v>
      </c>
      <c r="H117" s="47">
        <v>0.002041087962962963</v>
      </c>
      <c r="I117" s="78">
        <f>H117-H79</f>
        <v>0.0008187499999999998</v>
      </c>
      <c r="J117" s="34" t="s">
        <v>951</v>
      </c>
      <c r="K117" s="89"/>
    </row>
    <row r="118" spans="1:11" ht="15">
      <c r="A118" s="64">
        <v>40</v>
      </c>
      <c r="B118" s="48">
        <v>148</v>
      </c>
      <c r="C118" s="55"/>
      <c r="D118" s="49" t="s">
        <v>591</v>
      </c>
      <c r="E118" s="48">
        <v>2005</v>
      </c>
      <c r="F118" s="48"/>
      <c r="G118" s="51" t="s">
        <v>49</v>
      </c>
      <c r="H118" s="47">
        <v>0.0020510416666666667</v>
      </c>
      <c r="I118" s="78">
        <f>H118-H79</f>
        <v>0.0008287037037037037</v>
      </c>
      <c r="J118" s="34" t="s">
        <v>951</v>
      </c>
      <c r="K118" s="89"/>
    </row>
    <row r="119" spans="1:11" ht="15">
      <c r="A119" s="64">
        <v>41</v>
      </c>
      <c r="B119" s="48">
        <v>158</v>
      </c>
      <c r="C119" s="55"/>
      <c r="D119" s="49" t="s">
        <v>590</v>
      </c>
      <c r="E119" s="48">
        <v>2005</v>
      </c>
      <c r="F119" s="48"/>
      <c r="G119" s="51" t="s">
        <v>497</v>
      </c>
      <c r="H119" s="47">
        <f>VLOOKUP(D119,'[1]Лист1'!$B$10:$H$290,6,FALSE)</f>
        <v>0.0021331018518518517</v>
      </c>
      <c r="I119" s="78">
        <f>H119-H79</f>
        <v>0.0009107638888888887</v>
      </c>
      <c r="J119" s="34" t="s">
        <v>951</v>
      </c>
      <c r="K119" s="89"/>
    </row>
    <row r="120" spans="1:11" ht="15">
      <c r="A120" s="64">
        <v>42</v>
      </c>
      <c r="B120" s="48">
        <v>166</v>
      </c>
      <c r="C120" s="55"/>
      <c r="D120" s="49" t="s">
        <v>589</v>
      </c>
      <c r="E120" s="48">
        <v>2004</v>
      </c>
      <c r="F120" s="48"/>
      <c r="G120" s="51" t="s">
        <v>588</v>
      </c>
      <c r="H120" s="47">
        <v>0.0021583333333333333</v>
      </c>
      <c r="I120" s="78">
        <f>H120-H79</f>
        <v>0.0009359953703703702</v>
      </c>
      <c r="J120" s="34" t="s">
        <v>951</v>
      </c>
      <c r="K120" s="89"/>
    </row>
    <row r="121" spans="1:11" ht="15">
      <c r="A121" s="64">
        <v>43</v>
      </c>
      <c r="B121" s="48">
        <v>259</v>
      </c>
      <c r="C121" s="55"/>
      <c r="D121" s="49" t="s">
        <v>587</v>
      </c>
      <c r="E121" s="48">
        <v>2004</v>
      </c>
      <c r="F121" s="48"/>
      <c r="G121" s="51" t="s">
        <v>512</v>
      </c>
      <c r="H121" s="47">
        <f>VLOOKUP(D121,'[1]Лист1'!$B$10:$H$290,6,FALSE)</f>
        <v>0.0024131944444444444</v>
      </c>
      <c r="I121" s="78">
        <f>H121-H79</f>
        <v>0.0011908564814814813</v>
      </c>
      <c r="J121" s="34" t="s">
        <v>951</v>
      </c>
      <c r="K121" s="89"/>
    </row>
    <row r="122" spans="1:11" ht="15">
      <c r="A122" s="64">
        <v>44</v>
      </c>
      <c r="B122" s="48">
        <v>155</v>
      </c>
      <c r="C122" s="55"/>
      <c r="D122" s="49" t="s">
        <v>617</v>
      </c>
      <c r="E122" s="48">
        <v>2004</v>
      </c>
      <c r="F122" s="48"/>
      <c r="G122" s="51" t="s">
        <v>616</v>
      </c>
      <c r="H122" s="47">
        <v>0.04315034722222222</v>
      </c>
      <c r="I122" s="78">
        <f>H122-H79</f>
        <v>0.041928009259259255</v>
      </c>
      <c r="J122" s="34" t="s">
        <v>951</v>
      </c>
      <c r="K122" s="89"/>
    </row>
    <row r="123" spans="1:11" ht="15">
      <c r="A123" s="64">
        <v>45</v>
      </c>
      <c r="B123" s="48">
        <v>160</v>
      </c>
      <c r="C123" s="55"/>
      <c r="D123" s="49" t="s">
        <v>603</v>
      </c>
      <c r="E123" s="48">
        <v>2004</v>
      </c>
      <c r="F123" s="48"/>
      <c r="G123" s="51" t="s">
        <v>517</v>
      </c>
      <c r="H123" s="47">
        <v>0.04348657407407407</v>
      </c>
      <c r="I123" s="78">
        <f>H123-H79</f>
        <v>0.04226423611111111</v>
      </c>
      <c r="J123" s="34" t="s">
        <v>951</v>
      </c>
      <c r="K123" s="89"/>
    </row>
    <row r="124" spans="1:11" ht="15">
      <c r="A124" s="64">
        <v>46</v>
      </c>
      <c r="B124" s="48">
        <v>141</v>
      </c>
      <c r="C124" s="55"/>
      <c r="D124" s="49" t="s">
        <v>615</v>
      </c>
      <c r="E124" s="48">
        <v>2004</v>
      </c>
      <c r="F124" s="48" t="s">
        <v>31</v>
      </c>
      <c r="G124" s="51" t="s">
        <v>588</v>
      </c>
      <c r="H124" s="47">
        <v>0.08481863425925927</v>
      </c>
      <c r="I124" s="78">
        <f>H124-H79</f>
        <v>0.08359629629629631</v>
      </c>
      <c r="J124" s="34" t="s">
        <v>951</v>
      </c>
      <c r="K124" s="89"/>
    </row>
    <row r="125" spans="1:11" ht="15">
      <c r="A125" s="64">
        <v>47</v>
      </c>
      <c r="B125" s="48">
        <v>164</v>
      </c>
      <c r="C125" s="55"/>
      <c r="D125" s="49" t="s">
        <v>602</v>
      </c>
      <c r="E125" s="48">
        <v>2005</v>
      </c>
      <c r="F125" s="48"/>
      <c r="G125" s="51" t="s">
        <v>526</v>
      </c>
      <c r="H125" s="47">
        <v>0.0851527777777778</v>
      </c>
      <c r="I125" s="78">
        <f>H125-H79</f>
        <v>0.08393043981481484</v>
      </c>
      <c r="J125" s="34" t="s">
        <v>951</v>
      </c>
      <c r="K125" s="89"/>
    </row>
    <row r="126" spans="1:11" ht="15.75" thickBot="1">
      <c r="A126" s="65">
        <v>48</v>
      </c>
      <c r="B126" s="45">
        <v>140</v>
      </c>
      <c r="C126" s="90"/>
      <c r="D126" s="46" t="s">
        <v>601</v>
      </c>
      <c r="E126" s="45">
        <v>2005</v>
      </c>
      <c r="F126" s="45"/>
      <c r="G126" s="52" t="s">
        <v>497</v>
      </c>
      <c r="H126" s="44">
        <v>0.1268204861111111</v>
      </c>
      <c r="I126" s="91">
        <f>H126-H79</f>
        <v>0.12559814814814815</v>
      </c>
      <c r="J126" s="86" t="s">
        <v>951</v>
      </c>
      <c r="K126" s="92"/>
    </row>
    <row r="127" spans="1:11" ht="21" customHeight="1" thickBot="1">
      <c r="A127" s="128" t="s">
        <v>637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</row>
    <row r="128" spans="1:11" ht="12.75">
      <c r="A128" s="129" t="s">
        <v>1</v>
      </c>
      <c r="B128" s="131" t="s">
        <v>3</v>
      </c>
      <c r="C128" s="131"/>
      <c r="D128" s="131" t="s">
        <v>11</v>
      </c>
      <c r="E128" s="131" t="s">
        <v>0</v>
      </c>
      <c r="F128" s="131" t="s">
        <v>13</v>
      </c>
      <c r="G128" s="131" t="s">
        <v>4</v>
      </c>
      <c r="H128" s="133" t="s">
        <v>2</v>
      </c>
      <c r="I128" s="135" t="s">
        <v>16</v>
      </c>
      <c r="J128" s="131" t="s">
        <v>20</v>
      </c>
      <c r="K128" s="126" t="s">
        <v>18</v>
      </c>
    </row>
    <row r="129" spans="1:11" ht="12.75">
      <c r="A129" s="130"/>
      <c r="B129" s="132"/>
      <c r="C129" s="132"/>
      <c r="D129" s="132"/>
      <c r="E129" s="132"/>
      <c r="F129" s="132"/>
      <c r="G129" s="132"/>
      <c r="H129" s="134"/>
      <c r="I129" s="136"/>
      <c r="J129" s="132"/>
      <c r="K129" s="127"/>
    </row>
    <row r="130" spans="1:11" ht="15">
      <c r="A130" s="64">
        <v>1</v>
      </c>
      <c r="B130" s="48">
        <v>185</v>
      </c>
      <c r="C130" s="55"/>
      <c r="D130" s="49" t="s">
        <v>653</v>
      </c>
      <c r="E130" s="48">
        <v>2004</v>
      </c>
      <c r="F130" s="48"/>
      <c r="G130" s="51" t="s">
        <v>37</v>
      </c>
      <c r="H130" s="47">
        <f>VLOOKUP(D130,'[1]Лист1'!$B$10:$H$290,6,FALSE)</f>
        <v>0.0013425925925925925</v>
      </c>
      <c r="I130" s="78">
        <v>0</v>
      </c>
      <c r="J130" s="34" t="s">
        <v>31</v>
      </c>
      <c r="K130" s="89"/>
    </row>
    <row r="131" spans="1:11" ht="15">
      <c r="A131" s="64">
        <v>2</v>
      </c>
      <c r="B131" s="48">
        <v>174</v>
      </c>
      <c r="C131" s="55"/>
      <c r="D131" s="49" t="s">
        <v>652</v>
      </c>
      <c r="E131" s="48">
        <v>2004</v>
      </c>
      <c r="F131" s="48"/>
      <c r="G131" s="51" t="s">
        <v>535</v>
      </c>
      <c r="H131" s="47">
        <v>0.0014063657407407408</v>
      </c>
      <c r="I131" s="78">
        <f>H131-H130</f>
        <v>6.37731481481483E-05</v>
      </c>
      <c r="J131" s="34" t="s">
        <v>31</v>
      </c>
      <c r="K131" s="89"/>
    </row>
    <row r="132" spans="1:11" ht="15">
      <c r="A132" s="64">
        <v>3</v>
      </c>
      <c r="B132" s="48">
        <v>184</v>
      </c>
      <c r="C132" s="55"/>
      <c r="D132" s="49" t="s">
        <v>651</v>
      </c>
      <c r="E132" s="48">
        <v>2004</v>
      </c>
      <c r="F132" s="48"/>
      <c r="G132" s="51" t="s">
        <v>535</v>
      </c>
      <c r="H132" s="47">
        <f>VLOOKUP(D132,'[1]Лист1'!$B$10:$H$290,6,FALSE)</f>
        <v>0.0014606481481481482</v>
      </c>
      <c r="I132" s="78">
        <f>H132-H130</f>
        <v>0.00011805555555555571</v>
      </c>
      <c r="J132" s="34" t="s">
        <v>31</v>
      </c>
      <c r="K132" s="89"/>
    </row>
    <row r="133" spans="1:11" ht="15">
      <c r="A133" s="64">
        <v>4</v>
      </c>
      <c r="B133" s="48">
        <v>181</v>
      </c>
      <c r="C133" s="55"/>
      <c r="D133" s="49" t="s">
        <v>650</v>
      </c>
      <c r="E133" s="48">
        <v>2004</v>
      </c>
      <c r="F133" s="48" t="s">
        <v>21</v>
      </c>
      <c r="G133" s="51" t="s">
        <v>510</v>
      </c>
      <c r="H133" s="47">
        <v>0.0014891203703703705</v>
      </c>
      <c r="I133" s="78">
        <f>H133-H130</f>
        <v>0.00014652777777777798</v>
      </c>
      <c r="J133" s="34" t="s">
        <v>31</v>
      </c>
      <c r="K133" s="89"/>
    </row>
    <row r="134" spans="1:11" ht="15">
      <c r="A134" s="64">
        <v>5</v>
      </c>
      <c r="B134" s="48">
        <v>190</v>
      </c>
      <c r="C134" s="55"/>
      <c r="D134" s="49" t="s">
        <v>648</v>
      </c>
      <c r="E134" s="48">
        <v>2004</v>
      </c>
      <c r="F134" s="48" t="s">
        <v>24</v>
      </c>
      <c r="G134" s="51" t="s">
        <v>510</v>
      </c>
      <c r="H134" s="47">
        <v>0.0015065972222222223</v>
      </c>
      <c r="I134" s="78">
        <f>H134-H130</f>
        <v>0.00016400462962962983</v>
      </c>
      <c r="J134" s="34" t="s">
        <v>31</v>
      </c>
      <c r="K134" s="89"/>
    </row>
    <row r="135" spans="1:11" ht="15">
      <c r="A135" s="64">
        <v>6</v>
      </c>
      <c r="B135" s="48">
        <v>188</v>
      </c>
      <c r="C135" s="55"/>
      <c r="D135" s="49" t="s">
        <v>649</v>
      </c>
      <c r="E135" s="48">
        <v>2005</v>
      </c>
      <c r="F135" s="48" t="s">
        <v>24</v>
      </c>
      <c r="G135" s="51" t="s">
        <v>510</v>
      </c>
      <c r="H135" s="47">
        <f>VLOOKUP(D135,'[1]Лист1'!$B$10:$H$290,6,FALSE)</f>
        <v>0.0015208333333333332</v>
      </c>
      <c r="I135" s="78">
        <f>H135-H130</f>
        <v>0.00017824074074074075</v>
      </c>
      <c r="J135" s="34" t="s">
        <v>31</v>
      </c>
      <c r="K135" s="89"/>
    </row>
    <row r="136" spans="1:11" ht="15">
      <c r="A136" s="64">
        <v>7</v>
      </c>
      <c r="B136" s="48">
        <v>183</v>
      </c>
      <c r="C136" s="55"/>
      <c r="D136" s="49" t="s">
        <v>646</v>
      </c>
      <c r="E136" s="48">
        <v>2004</v>
      </c>
      <c r="F136" s="48" t="s">
        <v>30</v>
      </c>
      <c r="G136" s="51" t="s">
        <v>588</v>
      </c>
      <c r="H136" s="47">
        <f>VLOOKUP(D136,'[1]Лист1'!$B$10:$H$290,6,FALSE)</f>
        <v>0.0015393518518518519</v>
      </c>
      <c r="I136" s="78">
        <f>H136-H130</f>
        <v>0.00019675925925925937</v>
      </c>
      <c r="J136" s="34" t="s">
        <v>951</v>
      </c>
      <c r="K136" s="89"/>
    </row>
    <row r="137" spans="1:11" ht="15">
      <c r="A137" s="64">
        <v>8</v>
      </c>
      <c r="B137" s="48">
        <v>189</v>
      </c>
      <c r="C137" s="55"/>
      <c r="D137" s="49" t="s">
        <v>647</v>
      </c>
      <c r="E137" s="48">
        <v>2004</v>
      </c>
      <c r="F137" s="48"/>
      <c r="G137" s="51" t="s">
        <v>519</v>
      </c>
      <c r="H137" s="47">
        <f>VLOOKUP(D137,'[1]Лист1'!$B$10:$H$290,6,FALSE)</f>
        <v>0.001550925925925926</v>
      </c>
      <c r="I137" s="78">
        <f>H137-H130</f>
        <v>0.0002083333333333336</v>
      </c>
      <c r="J137" s="34" t="s">
        <v>951</v>
      </c>
      <c r="K137" s="89"/>
    </row>
    <row r="138" spans="1:11" ht="15">
      <c r="A138" s="64">
        <v>9</v>
      </c>
      <c r="B138" s="48">
        <v>187</v>
      </c>
      <c r="C138" s="55"/>
      <c r="D138" s="49" t="s">
        <v>645</v>
      </c>
      <c r="E138" s="48">
        <v>2004</v>
      </c>
      <c r="F138" s="48" t="s">
        <v>24</v>
      </c>
      <c r="G138" s="51" t="s">
        <v>499</v>
      </c>
      <c r="H138" s="47">
        <v>0.001574652777777778</v>
      </c>
      <c r="I138" s="78">
        <f>H138-H130</f>
        <v>0.0002320601851851854</v>
      </c>
      <c r="J138" s="34" t="s">
        <v>951</v>
      </c>
      <c r="K138" s="89"/>
    </row>
    <row r="139" spans="1:11" ht="15">
      <c r="A139" s="64">
        <v>10</v>
      </c>
      <c r="B139" s="48">
        <v>175</v>
      </c>
      <c r="C139" s="55"/>
      <c r="D139" s="49" t="s">
        <v>644</v>
      </c>
      <c r="E139" s="48">
        <v>2004</v>
      </c>
      <c r="F139" s="48"/>
      <c r="G139" s="51" t="s">
        <v>499</v>
      </c>
      <c r="H139" s="47">
        <f>VLOOKUP(D139,'[1]Лист1'!$B$10:$H$290,6,FALSE)</f>
        <v>0.0016296296296296295</v>
      </c>
      <c r="I139" s="78">
        <f>H139-H130</f>
        <v>0.00028703703703703703</v>
      </c>
      <c r="J139" s="34" t="s">
        <v>951</v>
      </c>
      <c r="K139" s="89"/>
    </row>
    <row r="140" spans="1:11" ht="15">
      <c r="A140" s="64">
        <v>11</v>
      </c>
      <c r="B140" s="48">
        <v>180</v>
      </c>
      <c r="C140" s="55"/>
      <c r="D140" s="49" t="s">
        <v>643</v>
      </c>
      <c r="E140" s="48">
        <v>2005</v>
      </c>
      <c r="F140" s="48"/>
      <c r="G140" s="51" t="s">
        <v>499</v>
      </c>
      <c r="H140" s="47">
        <v>0.001643634259259259</v>
      </c>
      <c r="I140" s="78">
        <f>H140-H130</f>
        <v>0.00030104166666666647</v>
      </c>
      <c r="J140" s="34" t="s">
        <v>951</v>
      </c>
      <c r="K140" s="89"/>
    </row>
    <row r="141" spans="1:11" ht="15">
      <c r="A141" s="64">
        <v>12</v>
      </c>
      <c r="B141" s="48">
        <v>186</v>
      </c>
      <c r="C141" s="55"/>
      <c r="D141" s="49" t="s">
        <v>642</v>
      </c>
      <c r="E141" s="48">
        <v>2004</v>
      </c>
      <c r="F141" s="48" t="s">
        <v>24</v>
      </c>
      <c r="G141" s="51" t="s">
        <v>510</v>
      </c>
      <c r="H141" s="47">
        <f>VLOOKUP(D141,'[1]Лист1'!$B$10:$H$290,6,FALSE)</f>
        <v>0.0017025462962962964</v>
      </c>
      <c r="I141" s="78">
        <f>H141-H130</f>
        <v>0.0003599537037037039</v>
      </c>
      <c r="J141" s="34" t="s">
        <v>951</v>
      </c>
      <c r="K141" s="89"/>
    </row>
    <row r="142" spans="1:11" ht="15">
      <c r="A142" s="64">
        <v>13</v>
      </c>
      <c r="B142" s="48">
        <v>177</v>
      </c>
      <c r="C142" s="55"/>
      <c r="D142" s="49" t="s">
        <v>641</v>
      </c>
      <c r="E142" s="48">
        <v>2004</v>
      </c>
      <c r="F142" s="48" t="s">
        <v>24</v>
      </c>
      <c r="G142" s="51" t="s">
        <v>510</v>
      </c>
      <c r="H142" s="47">
        <v>0.001711574074074074</v>
      </c>
      <c r="I142" s="78">
        <f>H142-H130</f>
        <v>0.0003689814814814814</v>
      </c>
      <c r="J142" s="34" t="s">
        <v>951</v>
      </c>
      <c r="K142" s="89"/>
    </row>
    <row r="143" spans="1:11" ht="15">
      <c r="A143" s="64">
        <v>14</v>
      </c>
      <c r="B143" s="48">
        <v>176</v>
      </c>
      <c r="C143" s="55"/>
      <c r="D143" s="49" t="s">
        <v>640</v>
      </c>
      <c r="E143" s="48">
        <v>2004</v>
      </c>
      <c r="F143" s="48"/>
      <c r="G143" s="51" t="s">
        <v>514</v>
      </c>
      <c r="H143" s="47">
        <v>0.0017667824074074072</v>
      </c>
      <c r="I143" s="78">
        <f>H143-H130</f>
        <v>0.00042418981481481474</v>
      </c>
      <c r="J143" s="34" t="s">
        <v>951</v>
      </c>
      <c r="K143" s="89"/>
    </row>
    <row r="144" spans="1:11" ht="15">
      <c r="A144" s="64">
        <v>15</v>
      </c>
      <c r="B144" s="48">
        <v>178</v>
      </c>
      <c r="C144" s="55"/>
      <c r="D144" s="49" t="s">
        <v>639</v>
      </c>
      <c r="E144" s="48">
        <v>2005</v>
      </c>
      <c r="F144" s="48"/>
      <c r="G144" s="51" t="s">
        <v>499</v>
      </c>
      <c r="H144" s="47">
        <f>VLOOKUP(D144,'[1]Лист1'!$B$10:$H$290,6,FALSE)</f>
        <v>0.0018668981481481481</v>
      </c>
      <c r="I144" s="78">
        <f>H144-H130</f>
        <v>0.0005243055555555556</v>
      </c>
      <c r="J144" s="34" t="s">
        <v>951</v>
      </c>
      <c r="K144" s="89"/>
    </row>
    <row r="145" spans="1:11" ht="15.75" thickBot="1">
      <c r="A145" s="65">
        <v>16</v>
      </c>
      <c r="B145" s="45">
        <v>182</v>
      </c>
      <c r="C145" s="90"/>
      <c r="D145" s="46" t="s">
        <v>638</v>
      </c>
      <c r="E145" s="45">
        <v>2005</v>
      </c>
      <c r="F145" s="45"/>
      <c r="G145" s="52" t="s">
        <v>512</v>
      </c>
      <c r="H145" s="44">
        <f>VLOOKUP(D145,'[1]Лист1'!$B$10:$H$290,6,FALSE)</f>
        <v>0.0019976851851851852</v>
      </c>
      <c r="I145" s="91">
        <f>H145-H130</f>
        <v>0.0006550925925925927</v>
      </c>
      <c r="J145" s="86" t="s">
        <v>951</v>
      </c>
      <c r="K145" s="92"/>
    </row>
    <row r="146" spans="1:11" ht="18" customHeight="1" thickBot="1">
      <c r="A146" s="128" t="s">
        <v>654</v>
      </c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</row>
    <row r="147" spans="1:11" ht="12.75">
      <c r="A147" s="129" t="s">
        <v>1</v>
      </c>
      <c r="B147" s="131" t="s">
        <v>3</v>
      </c>
      <c r="C147" s="131"/>
      <c r="D147" s="131" t="s">
        <v>11</v>
      </c>
      <c r="E147" s="131" t="s">
        <v>0</v>
      </c>
      <c r="F147" s="131" t="s">
        <v>13</v>
      </c>
      <c r="G147" s="131" t="s">
        <v>4</v>
      </c>
      <c r="H147" s="133" t="s">
        <v>2</v>
      </c>
      <c r="I147" s="135" t="s">
        <v>16</v>
      </c>
      <c r="J147" s="131" t="s">
        <v>20</v>
      </c>
      <c r="K147" s="126" t="s">
        <v>18</v>
      </c>
    </row>
    <row r="148" spans="1:11" ht="12.75">
      <c r="A148" s="130"/>
      <c r="B148" s="132"/>
      <c r="C148" s="132"/>
      <c r="D148" s="132"/>
      <c r="E148" s="132"/>
      <c r="F148" s="132"/>
      <c r="G148" s="132"/>
      <c r="H148" s="134"/>
      <c r="I148" s="136"/>
      <c r="J148" s="132"/>
      <c r="K148" s="127"/>
    </row>
    <row r="149" spans="1:11" ht="15">
      <c r="A149" s="64">
        <v>1</v>
      </c>
      <c r="B149" s="48">
        <v>87</v>
      </c>
      <c r="C149" s="55"/>
      <c r="D149" s="49" t="s">
        <v>673</v>
      </c>
      <c r="E149" s="48">
        <v>2002</v>
      </c>
      <c r="F149" s="48" t="s">
        <v>21</v>
      </c>
      <c r="G149" s="51" t="s">
        <v>672</v>
      </c>
      <c r="H149" s="47">
        <v>0.0011528935185185186</v>
      </c>
      <c r="I149" s="78">
        <v>0</v>
      </c>
      <c r="J149" s="34" t="s">
        <v>30</v>
      </c>
      <c r="K149" s="89"/>
    </row>
    <row r="150" spans="1:11" ht="15">
      <c r="A150" s="64">
        <v>2</v>
      </c>
      <c r="B150" s="48">
        <v>81</v>
      </c>
      <c r="C150" s="55"/>
      <c r="D150" s="49" t="s">
        <v>77</v>
      </c>
      <c r="E150" s="48">
        <v>2002</v>
      </c>
      <c r="F150" s="48"/>
      <c r="G150" s="51" t="s">
        <v>37</v>
      </c>
      <c r="H150" s="47">
        <f>VLOOKUP(D150,'[1]3 повтор'!$B$10:$H$290,6,FALSE)</f>
        <v>0.001175925925925926</v>
      </c>
      <c r="I150" s="78">
        <f>H150-H149</f>
        <v>2.3032407407407376E-05</v>
      </c>
      <c r="J150" s="34" t="s">
        <v>30</v>
      </c>
      <c r="K150" s="89"/>
    </row>
    <row r="151" spans="1:11" ht="15">
      <c r="A151" s="64">
        <v>3</v>
      </c>
      <c r="B151" s="48">
        <v>78</v>
      </c>
      <c r="C151" s="55"/>
      <c r="D151" s="49" t="s">
        <v>97</v>
      </c>
      <c r="E151" s="48">
        <v>2002</v>
      </c>
      <c r="F151" s="48" t="s">
        <v>21</v>
      </c>
      <c r="G151" s="51" t="s">
        <v>37</v>
      </c>
      <c r="H151" s="47">
        <f>VLOOKUP(D151,'[1]Лист1'!$B$10:$H$290,6,FALSE)</f>
        <v>0.0012210648148148148</v>
      </c>
      <c r="I151" s="78">
        <f>H151-H149</f>
        <v>6.817129629629621E-05</v>
      </c>
      <c r="J151" s="34" t="s">
        <v>31</v>
      </c>
      <c r="K151" s="89"/>
    </row>
    <row r="152" spans="1:11" ht="15">
      <c r="A152" s="64">
        <v>4</v>
      </c>
      <c r="B152" s="48">
        <v>83</v>
      </c>
      <c r="C152" s="55"/>
      <c r="D152" s="49" t="s">
        <v>671</v>
      </c>
      <c r="E152" s="48">
        <v>2003</v>
      </c>
      <c r="F152" s="48"/>
      <c r="G152" s="51" t="s">
        <v>670</v>
      </c>
      <c r="H152" s="47">
        <v>0.0012574074074074074</v>
      </c>
      <c r="I152" s="78">
        <f>H152-H149</f>
        <v>0.0001045138888888888</v>
      </c>
      <c r="J152" s="34" t="s">
        <v>31</v>
      </c>
      <c r="K152" s="89"/>
    </row>
    <row r="153" spans="1:11" ht="15">
      <c r="A153" s="64">
        <v>5</v>
      </c>
      <c r="B153" s="48">
        <v>66</v>
      </c>
      <c r="C153" s="55"/>
      <c r="D153" s="49" t="s">
        <v>145</v>
      </c>
      <c r="E153" s="48">
        <v>2002</v>
      </c>
      <c r="F153" s="48"/>
      <c r="G153" s="51" t="s">
        <v>526</v>
      </c>
      <c r="H153" s="47">
        <v>0.0012688657407407408</v>
      </c>
      <c r="I153" s="78">
        <f>H153-H149</f>
        <v>0.00011597222222222217</v>
      </c>
      <c r="J153" s="34" t="s">
        <v>31</v>
      </c>
      <c r="K153" s="89"/>
    </row>
    <row r="154" spans="1:11" ht="15">
      <c r="A154" s="64">
        <v>6</v>
      </c>
      <c r="B154" s="48">
        <v>85</v>
      </c>
      <c r="C154" s="55"/>
      <c r="D154" s="49" t="s">
        <v>123</v>
      </c>
      <c r="E154" s="48">
        <v>2002</v>
      </c>
      <c r="F154" s="48"/>
      <c r="G154" s="51" t="s">
        <v>526</v>
      </c>
      <c r="H154" s="47">
        <v>0.0012875</v>
      </c>
      <c r="I154" s="78">
        <f>H154-H149</f>
        <v>0.00013460648148148143</v>
      </c>
      <c r="J154" s="34" t="s">
        <v>951</v>
      </c>
      <c r="K154" s="89"/>
    </row>
    <row r="155" spans="1:11" ht="15">
      <c r="A155" s="64">
        <v>7</v>
      </c>
      <c r="B155" s="48">
        <v>71</v>
      </c>
      <c r="C155" s="55"/>
      <c r="D155" s="49" t="s">
        <v>669</v>
      </c>
      <c r="E155" s="48">
        <v>2003</v>
      </c>
      <c r="F155" s="48"/>
      <c r="G155" s="51" t="s">
        <v>37</v>
      </c>
      <c r="H155" s="47">
        <f>VLOOKUP(D155,'[1]Лист1'!$B$10:$H$290,6,FALSE)</f>
        <v>0.0012881944444444445</v>
      </c>
      <c r="I155" s="78">
        <f>H155-H149</f>
        <v>0.00013530092592592587</v>
      </c>
      <c r="J155" s="34" t="s">
        <v>951</v>
      </c>
      <c r="K155" s="89"/>
    </row>
    <row r="156" spans="1:11" ht="15">
      <c r="A156" s="64">
        <v>8</v>
      </c>
      <c r="B156" s="48">
        <v>82</v>
      </c>
      <c r="C156" s="55"/>
      <c r="D156" s="49" t="s">
        <v>155</v>
      </c>
      <c r="E156" s="48">
        <v>2003</v>
      </c>
      <c r="F156" s="48"/>
      <c r="G156" s="51" t="s">
        <v>526</v>
      </c>
      <c r="H156" s="47">
        <v>0.001324652777777778</v>
      </c>
      <c r="I156" s="78">
        <f>H156-H149</f>
        <v>0.0001717592592592593</v>
      </c>
      <c r="J156" s="34" t="s">
        <v>951</v>
      </c>
      <c r="K156" s="89"/>
    </row>
    <row r="157" spans="1:11" ht="15">
      <c r="A157" s="64">
        <v>9</v>
      </c>
      <c r="B157" s="48">
        <v>92</v>
      </c>
      <c r="C157" s="55"/>
      <c r="D157" s="49" t="s">
        <v>668</v>
      </c>
      <c r="E157" s="48">
        <v>2003</v>
      </c>
      <c r="F157" s="48" t="s">
        <v>24</v>
      </c>
      <c r="G157" s="51" t="s">
        <v>588</v>
      </c>
      <c r="H157" s="47">
        <f>VLOOKUP(D157,'[1]Лист1'!$B$10:$H$290,6,FALSE)</f>
        <v>0.0013275462962962963</v>
      </c>
      <c r="I157" s="78">
        <f>H157-H149</f>
        <v>0.0001746527777777777</v>
      </c>
      <c r="J157" s="34" t="s">
        <v>951</v>
      </c>
      <c r="K157" s="89"/>
    </row>
    <row r="158" spans="1:11" ht="15">
      <c r="A158" s="64">
        <v>10</v>
      </c>
      <c r="B158" s="48">
        <v>72</v>
      </c>
      <c r="C158" s="55"/>
      <c r="D158" s="49" t="s">
        <v>666</v>
      </c>
      <c r="E158" s="48">
        <v>2003</v>
      </c>
      <c r="F158" s="48"/>
      <c r="G158" s="51" t="s">
        <v>535</v>
      </c>
      <c r="H158" s="47">
        <v>0.0013386574074074073</v>
      </c>
      <c r="I158" s="78">
        <f>H158-H149</f>
        <v>0.00018576388888888874</v>
      </c>
      <c r="J158" s="34" t="s">
        <v>951</v>
      </c>
      <c r="K158" s="89"/>
    </row>
    <row r="159" spans="1:11" ht="15">
      <c r="A159" s="64">
        <v>11</v>
      </c>
      <c r="B159" s="48">
        <v>91</v>
      </c>
      <c r="C159" s="55"/>
      <c r="D159" s="49" t="s">
        <v>667</v>
      </c>
      <c r="E159" s="48">
        <v>2002</v>
      </c>
      <c r="F159" s="48"/>
      <c r="G159" s="51" t="s">
        <v>512</v>
      </c>
      <c r="H159" s="47">
        <v>0.0013435185185185184</v>
      </c>
      <c r="I159" s="78">
        <f>H159-H149</f>
        <v>0.00019062499999999982</v>
      </c>
      <c r="J159" s="34" t="s">
        <v>951</v>
      </c>
      <c r="K159" s="89"/>
    </row>
    <row r="160" spans="1:11" ht="15">
      <c r="A160" s="64">
        <v>12</v>
      </c>
      <c r="B160" s="48">
        <v>88</v>
      </c>
      <c r="C160" s="55"/>
      <c r="D160" s="49" t="s">
        <v>665</v>
      </c>
      <c r="E160" s="48">
        <v>2002</v>
      </c>
      <c r="F160" s="48"/>
      <c r="G160" s="51" t="s">
        <v>514</v>
      </c>
      <c r="H160" s="47">
        <f>VLOOKUP(D160,'[1]3 повтор'!$B$10:$H$290,6,FALSE)</f>
        <v>0.001347222222222222</v>
      </c>
      <c r="I160" s="78">
        <f>H160-H149</f>
        <v>0.0001943287037037035</v>
      </c>
      <c r="J160" s="34" t="s">
        <v>951</v>
      </c>
      <c r="K160" s="89"/>
    </row>
    <row r="161" spans="1:11" ht="15">
      <c r="A161" s="64">
        <v>13</v>
      </c>
      <c r="B161" s="48">
        <v>76</v>
      </c>
      <c r="C161" s="55"/>
      <c r="D161" s="49" t="s">
        <v>664</v>
      </c>
      <c r="E161" s="48">
        <v>2002</v>
      </c>
      <c r="F161" s="48" t="s">
        <v>24</v>
      </c>
      <c r="G161" s="51" t="s">
        <v>37</v>
      </c>
      <c r="H161" s="47">
        <v>0.001347800925925926</v>
      </c>
      <c r="I161" s="78">
        <f>H161-H149</f>
        <v>0.0001949074074074073</v>
      </c>
      <c r="J161" s="34" t="s">
        <v>951</v>
      </c>
      <c r="K161" s="89"/>
    </row>
    <row r="162" spans="1:11" ht="15">
      <c r="A162" s="64">
        <v>14</v>
      </c>
      <c r="B162" s="48">
        <v>256</v>
      </c>
      <c r="C162" s="55"/>
      <c r="D162" s="49" t="s">
        <v>663</v>
      </c>
      <c r="E162" s="48">
        <v>2003</v>
      </c>
      <c r="F162" s="48"/>
      <c r="G162" s="51" t="s">
        <v>532</v>
      </c>
      <c r="H162" s="47">
        <f>VLOOKUP(D162,'[1]3 повтор'!$B$10:$H$290,6,FALSE)</f>
        <v>0.001363425925925926</v>
      </c>
      <c r="I162" s="78">
        <f>H162-H149</f>
        <v>0.00021053240740740733</v>
      </c>
      <c r="J162" s="34" t="s">
        <v>951</v>
      </c>
      <c r="K162" s="89"/>
    </row>
    <row r="163" spans="1:11" ht="15">
      <c r="A163" s="64">
        <v>15</v>
      </c>
      <c r="B163" s="48">
        <v>75</v>
      </c>
      <c r="C163" s="55"/>
      <c r="D163" s="49" t="s">
        <v>319</v>
      </c>
      <c r="E163" s="48">
        <v>2002</v>
      </c>
      <c r="F163" s="48" t="s">
        <v>30</v>
      </c>
      <c r="G163" s="51" t="s">
        <v>499</v>
      </c>
      <c r="H163" s="47">
        <v>0.0013825231481481481</v>
      </c>
      <c r="I163" s="78">
        <f>H163-H149</f>
        <v>0.00022962962962962954</v>
      </c>
      <c r="J163" s="34" t="s">
        <v>951</v>
      </c>
      <c r="K163" s="89"/>
    </row>
    <row r="164" spans="1:11" ht="15">
      <c r="A164" s="64">
        <v>16</v>
      </c>
      <c r="B164" s="48">
        <v>84</v>
      </c>
      <c r="C164" s="55"/>
      <c r="D164" s="49" t="s">
        <v>268</v>
      </c>
      <c r="E164" s="48">
        <v>2003</v>
      </c>
      <c r="F164" s="48" t="s">
        <v>30</v>
      </c>
      <c r="G164" s="51" t="s">
        <v>499</v>
      </c>
      <c r="H164" s="47">
        <f>VLOOKUP(D164,'[1]3 повтор'!$B$10:$H$290,6,FALSE)</f>
        <v>0.0014641203703703706</v>
      </c>
      <c r="I164" s="78">
        <f>H164-H149</f>
        <v>0.00031122685185185203</v>
      </c>
      <c r="J164" s="34" t="s">
        <v>951</v>
      </c>
      <c r="K164" s="89"/>
    </row>
    <row r="165" spans="1:11" ht="15">
      <c r="A165" s="64">
        <v>17</v>
      </c>
      <c r="B165" s="48">
        <v>262</v>
      </c>
      <c r="C165" s="55"/>
      <c r="D165" s="49" t="s">
        <v>153</v>
      </c>
      <c r="E165" s="48">
        <v>2003</v>
      </c>
      <c r="F165" s="48"/>
      <c r="G165" s="51" t="s">
        <v>662</v>
      </c>
      <c r="H165" s="47">
        <v>0.001465046296296296</v>
      </c>
      <c r="I165" s="78">
        <f>H165-H149</f>
        <v>0.0003121527777777775</v>
      </c>
      <c r="J165" s="34" t="s">
        <v>951</v>
      </c>
      <c r="K165" s="89"/>
    </row>
    <row r="166" spans="1:11" ht="15">
      <c r="A166" s="64">
        <v>18</v>
      </c>
      <c r="B166" s="48">
        <v>94</v>
      </c>
      <c r="C166" s="55"/>
      <c r="D166" s="49" t="s">
        <v>661</v>
      </c>
      <c r="E166" s="48">
        <v>2003</v>
      </c>
      <c r="F166" s="48"/>
      <c r="G166" s="51" t="s">
        <v>514</v>
      </c>
      <c r="H166" s="47">
        <f>VLOOKUP(D166,'[1]3 повтор'!$B$10:$H$290,6,FALSE)</f>
        <v>0.0014849537037037036</v>
      </c>
      <c r="I166" s="78">
        <f>H166-H149</f>
        <v>0.000332060185185185</v>
      </c>
      <c r="J166" s="34" t="s">
        <v>951</v>
      </c>
      <c r="K166" s="89"/>
    </row>
    <row r="167" spans="1:11" ht="15">
      <c r="A167" s="64">
        <v>19</v>
      </c>
      <c r="B167" s="48">
        <v>255</v>
      </c>
      <c r="C167" s="55"/>
      <c r="D167" s="49" t="s">
        <v>660</v>
      </c>
      <c r="E167" s="48">
        <v>2003</v>
      </c>
      <c r="F167" s="48"/>
      <c r="G167" s="51" t="s">
        <v>532</v>
      </c>
      <c r="H167" s="47">
        <v>0.0014899305555555558</v>
      </c>
      <c r="I167" s="78">
        <f>H167-H149</f>
        <v>0.00033703703703703717</v>
      </c>
      <c r="J167" s="34" t="s">
        <v>951</v>
      </c>
      <c r="K167" s="89"/>
    </row>
    <row r="168" spans="1:11" ht="15">
      <c r="A168" s="64">
        <v>20</v>
      </c>
      <c r="B168" s="48">
        <v>64</v>
      </c>
      <c r="C168" s="55"/>
      <c r="D168" s="49" t="s">
        <v>657</v>
      </c>
      <c r="E168" s="48">
        <v>2002</v>
      </c>
      <c r="F168" s="48"/>
      <c r="G168" s="51" t="s">
        <v>517</v>
      </c>
      <c r="H168" s="47">
        <v>0.0015438657407407408</v>
      </c>
      <c r="I168" s="78">
        <f>H168-H149</f>
        <v>0.00039097222222222224</v>
      </c>
      <c r="J168" s="34" t="s">
        <v>951</v>
      </c>
      <c r="K168" s="89"/>
    </row>
    <row r="169" spans="1:11" ht="15">
      <c r="A169" s="64">
        <v>21</v>
      </c>
      <c r="B169" s="48">
        <v>257</v>
      </c>
      <c r="C169" s="55"/>
      <c r="D169" s="49" t="s">
        <v>658</v>
      </c>
      <c r="E169" s="48">
        <v>2003</v>
      </c>
      <c r="F169" s="48"/>
      <c r="G169" s="51" t="s">
        <v>532</v>
      </c>
      <c r="H169" s="47">
        <f>VLOOKUP(D169,'[1]3 повтор'!$B$10:$H$290,6,FALSE)</f>
        <v>0.001550925925925926</v>
      </c>
      <c r="I169" s="78">
        <f>H169-H149</f>
        <v>0.0003980324074074075</v>
      </c>
      <c r="J169" s="34" t="s">
        <v>951</v>
      </c>
      <c r="K169" s="89"/>
    </row>
    <row r="170" spans="1:11" ht="15">
      <c r="A170" s="64">
        <v>22</v>
      </c>
      <c r="B170" s="48">
        <v>63</v>
      </c>
      <c r="C170" s="55"/>
      <c r="D170" s="49" t="s">
        <v>659</v>
      </c>
      <c r="E170" s="48">
        <v>2002</v>
      </c>
      <c r="F170" s="48"/>
      <c r="G170" s="51" t="s">
        <v>514</v>
      </c>
      <c r="H170" s="47">
        <v>0.0015648148148148149</v>
      </c>
      <c r="I170" s="78">
        <f>H170-H149</f>
        <v>0.0004119212962962963</v>
      </c>
      <c r="J170" s="34" t="s">
        <v>951</v>
      </c>
      <c r="K170" s="89"/>
    </row>
    <row r="171" spans="1:11" ht="15">
      <c r="A171" s="64">
        <v>23</v>
      </c>
      <c r="B171" s="48">
        <v>93</v>
      </c>
      <c r="C171" s="55"/>
      <c r="D171" s="49" t="s">
        <v>372</v>
      </c>
      <c r="E171" s="48">
        <v>2002</v>
      </c>
      <c r="F171" s="48"/>
      <c r="G171" s="51" t="s">
        <v>519</v>
      </c>
      <c r="H171" s="47">
        <v>0.0015690972222222224</v>
      </c>
      <c r="I171" s="78">
        <f>H171-H149</f>
        <v>0.0004162037037037038</v>
      </c>
      <c r="J171" s="34" t="s">
        <v>951</v>
      </c>
      <c r="K171" s="89"/>
    </row>
    <row r="172" spans="1:11" ht="15">
      <c r="A172" s="64">
        <v>24</v>
      </c>
      <c r="B172" s="48">
        <v>67</v>
      </c>
      <c r="C172" s="55"/>
      <c r="D172" s="49" t="s">
        <v>436</v>
      </c>
      <c r="E172" s="48">
        <v>2002</v>
      </c>
      <c r="F172" s="48" t="s">
        <v>31</v>
      </c>
      <c r="G172" s="51" t="s">
        <v>499</v>
      </c>
      <c r="H172" s="47">
        <v>0.0016283564814814815</v>
      </c>
      <c r="I172" s="78">
        <f>H172-H149</f>
        <v>0.0004754629629629629</v>
      </c>
      <c r="J172" s="34" t="s">
        <v>951</v>
      </c>
      <c r="K172" s="89"/>
    </row>
    <row r="173" spans="1:11" ht="15">
      <c r="A173" s="64">
        <v>25</v>
      </c>
      <c r="B173" s="48">
        <v>191</v>
      </c>
      <c r="C173" s="55"/>
      <c r="D173" s="49" t="s">
        <v>656</v>
      </c>
      <c r="E173" s="48">
        <v>2003</v>
      </c>
      <c r="F173" s="48"/>
      <c r="G173" s="51" t="s">
        <v>517</v>
      </c>
      <c r="H173" s="47">
        <f>VLOOKUP(D173,'[1]3 повтор'!$B$10:$H$290,6,FALSE)</f>
        <v>0.0016909722222222222</v>
      </c>
      <c r="I173" s="78">
        <f>H173-H149</f>
        <v>0.0005380787037037036</v>
      </c>
      <c r="J173" s="34" t="s">
        <v>951</v>
      </c>
      <c r="K173" s="89"/>
    </row>
    <row r="174" spans="1:11" ht="15">
      <c r="A174" s="64">
        <v>26</v>
      </c>
      <c r="B174" s="48">
        <v>65</v>
      </c>
      <c r="C174" s="55"/>
      <c r="D174" s="49" t="s">
        <v>496</v>
      </c>
      <c r="E174" s="48">
        <v>2003</v>
      </c>
      <c r="F174" s="48" t="s">
        <v>30</v>
      </c>
      <c r="G174" s="51" t="s">
        <v>588</v>
      </c>
      <c r="H174" s="47">
        <f>VLOOKUP(D174,'[1]3 повтор'!$B$10:$H$290,6,FALSE)</f>
        <v>0.0017407407407407408</v>
      </c>
      <c r="I174" s="78">
        <f>H174-H149</f>
        <v>0.0005878472222222222</v>
      </c>
      <c r="J174" s="34" t="s">
        <v>951</v>
      </c>
      <c r="K174" s="89"/>
    </row>
    <row r="175" spans="1:11" ht="15">
      <c r="A175" s="64">
        <v>27</v>
      </c>
      <c r="B175" s="48">
        <v>89</v>
      </c>
      <c r="C175" s="55"/>
      <c r="D175" s="49" t="s">
        <v>260</v>
      </c>
      <c r="E175" s="48">
        <v>2003</v>
      </c>
      <c r="F175" s="48" t="s">
        <v>30</v>
      </c>
      <c r="G175" s="51" t="s">
        <v>499</v>
      </c>
      <c r="H175" s="47">
        <f>VLOOKUP(D175,'[1]3 повтор'!$B$10:$H$290,6,FALSE)</f>
        <v>0.0019004629629629632</v>
      </c>
      <c r="I175" s="78">
        <f>H175-H149</f>
        <v>0.0007475694444444446</v>
      </c>
      <c r="J175" s="34" t="s">
        <v>951</v>
      </c>
      <c r="K175" s="89"/>
    </row>
    <row r="176" spans="1:11" ht="15">
      <c r="A176" s="64">
        <v>28</v>
      </c>
      <c r="B176" s="48">
        <v>265</v>
      </c>
      <c r="C176" s="55"/>
      <c r="D176" s="49" t="s">
        <v>655</v>
      </c>
      <c r="E176" s="48">
        <v>2003</v>
      </c>
      <c r="F176" s="48"/>
      <c r="G176" s="51" t="s">
        <v>519</v>
      </c>
      <c r="H176" s="47">
        <f>VLOOKUP(D176,'[1]3 повтор'!$B$10:$H$290,6,FALSE)</f>
        <v>0.0019050925925925926</v>
      </c>
      <c r="I176" s="78">
        <f>H176-H149</f>
        <v>0.000752199074074074</v>
      </c>
      <c r="J176" s="34" t="s">
        <v>951</v>
      </c>
      <c r="K176" s="89"/>
    </row>
    <row r="177" spans="1:11" ht="15.75" thickBot="1">
      <c r="A177" s="65">
        <v>29</v>
      </c>
      <c r="B177" s="45">
        <v>74</v>
      </c>
      <c r="C177" s="90"/>
      <c r="D177" s="46" t="s">
        <v>450</v>
      </c>
      <c r="E177" s="45">
        <v>2002</v>
      </c>
      <c r="F177" s="45" t="s">
        <v>31</v>
      </c>
      <c r="G177" s="52" t="s">
        <v>499</v>
      </c>
      <c r="H177" s="44">
        <v>0.0024582175925925926</v>
      </c>
      <c r="I177" s="91">
        <f>H177-H149</f>
        <v>0.001305324074074074</v>
      </c>
      <c r="J177" s="86" t="s">
        <v>951</v>
      </c>
      <c r="K177" s="92"/>
    </row>
    <row r="178" spans="1:11" ht="19.5" customHeight="1" thickBot="1">
      <c r="A178" s="128" t="s">
        <v>674</v>
      </c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</row>
    <row r="179" spans="1:11" ht="12.75">
      <c r="A179" s="129" t="s">
        <v>1</v>
      </c>
      <c r="B179" s="131" t="s">
        <v>3</v>
      </c>
      <c r="C179" s="131"/>
      <c r="D179" s="131" t="s">
        <v>11</v>
      </c>
      <c r="E179" s="131" t="s">
        <v>0</v>
      </c>
      <c r="F179" s="131" t="s">
        <v>13</v>
      </c>
      <c r="G179" s="131" t="s">
        <v>4</v>
      </c>
      <c r="H179" s="133" t="s">
        <v>2</v>
      </c>
      <c r="I179" s="135" t="s">
        <v>16</v>
      </c>
      <c r="J179" s="131" t="s">
        <v>20</v>
      </c>
      <c r="K179" s="126" t="s">
        <v>18</v>
      </c>
    </row>
    <row r="180" spans="1:11" ht="12.75">
      <c r="A180" s="130"/>
      <c r="B180" s="132"/>
      <c r="C180" s="132"/>
      <c r="D180" s="132"/>
      <c r="E180" s="132"/>
      <c r="F180" s="132"/>
      <c r="G180" s="132"/>
      <c r="H180" s="134"/>
      <c r="I180" s="136"/>
      <c r="J180" s="132"/>
      <c r="K180" s="127"/>
    </row>
    <row r="181" spans="1:11" ht="15">
      <c r="A181" s="64">
        <v>1</v>
      </c>
      <c r="B181" s="48">
        <v>116</v>
      </c>
      <c r="C181" s="55"/>
      <c r="D181" s="49" t="s">
        <v>694</v>
      </c>
      <c r="E181" s="48">
        <v>2002</v>
      </c>
      <c r="F181" s="48"/>
      <c r="G181" s="51"/>
      <c r="H181" s="47">
        <f>VLOOKUP(D181,'[1]Лист1'!$B$10:$H$290,6,FALSE)</f>
        <v>0.001258101851851852</v>
      </c>
      <c r="I181" s="78">
        <v>0</v>
      </c>
      <c r="J181" s="34" t="s">
        <v>952</v>
      </c>
      <c r="K181" s="89"/>
    </row>
    <row r="182" spans="1:11" ht="15">
      <c r="A182" s="64">
        <v>2</v>
      </c>
      <c r="B182" s="48">
        <v>127</v>
      </c>
      <c r="C182" s="55"/>
      <c r="D182" s="49" t="s">
        <v>693</v>
      </c>
      <c r="E182" s="48">
        <v>2002</v>
      </c>
      <c r="F182" s="48" t="s">
        <v>21</v>
      </c>
      <c r="G182" s="51" t="s">
        <v>510</v>
      </c>
      <c r="H182" s="47">
        <f>VLOOKUP(D182,'[1]Лист1'!$B$10:$H$290,6,FALSE)</f>
        <v>0.0013668981481481481</v>
      </c>
      <c r="I182" s="78">
        <f>H182-H181</f>
        <v>0.00010879629629629607</v>
      </c>
      <c r="J182" s="34" t="s">
        <v>30</v>
      </c>
      <c r="K182" s="89"/>
    </row>
    <row r="183" spans="1:11" ht="15">
      <c r="A183" s="64">
        <v>3</v>
      </c>
      <c r="B183" s="48">
        <v>110</v>
      </c>
      <c r="C183" s="55"/>
      <c r="D183" s="49" t="s">
        <v>692</v>
      </c>
      <c r="E183" s="48">
        <v>2002</v>
      </c>
      <c r="F183" s="48"/>
      <c r="G183" s="51" t="s">
        <v>512</v>
      </c>
      <c r="H183" s="47">
        <f>VLOOKUP(D183,'[1]Лист1'!$B$10:$H$290,6,FALSE)</f>
        <v>0.0013900462962962961</v>
      </c>
      <c r="I183" s="78">
        <f>H183-H181</f>
        <v>0.00013194444444444408</v>
      </c>
      <c r="J183" s="34" t="s">
        <v>31</v>
      </c>
      <c r="K183" s="89"/>
    </row>
    <row r="184" spans="1:11" ht="15">
      <c r="A184" s="64">
        <v>4</v>
      </c>
      <c r="B184" s="48">
        <v>111</v>
      </c>
      <c r="C184" s="55"/>
      <c r="D184" s="49" t="s">
        <v>691</v>
      </c>
      <c r="E184" s="48">
        <v>2002</v>
      </c>
      <c r="F184" s="48"/>
      <c r="G184" s="51" t="s">
        <v>680</v>
      </c>
      <c r="H184" s="47">
        <v>0.001408449074074074</v>
      </c>
      <c r="I184" s="78">
        <f>H184-H181</f>
        <v>0.00015034722222222185</v>
      </c>
      <c r="J184" s="34" t="s">
        <v>31</v>
      </c>
      <c r="K184" s="89"/>
    </row>
    <row r="185" spans="1:11" ht="15">
      <c r="A185" s="64">
        <v>5</v>
      </c>
      <c r="B185" s="48">
        <v>114</v>
      </c>
      <c r="C185" s="55"/>
      <c r="D185" s="49" t="s">
        <v>690</v>
      </c>
      <c r="E185" s="48">
        <v>2002</v>
      </c>
      <c r="F185" s="48"/>
      <c r="G185" s="51" t="s">
        <v>672</v>
      </c>
      <c r="H185" s="47">
        <v>0.0014306712962962962</v>
      </c>
      <c r="I185" s="78">
        <f>H185-H181</f>
        <v>0.00017256944444444416</v>
      </c>
      <c r="J185" s="34" t="s">
        <v>31</v>
      </c>
      <c r="K185" s="89"/>
    </row>
    <row r="186" spans="1:11" ht="15">
      <c r="A186" s="64">
        <v>6</v>
      </c>
      <c r="B186" s="48">
        <v>119</v>
      </c>
      <c r="C186" s="55"/>
      <c r="D186" s="49" t="s">
        <v>689</v>
      </c>
      <c r="E186" s="48">
        <v>2003</v>
      </c>
      <c r="F186" s="48"/>
      <c r="G186" s="51" t="s">
        <v>37</v>
      </c>
      <c r="H186" s="47">
        <v>0.0014381944444444444</v>
      </c>
      <c r="I186" s="78">
        <f>H186-H181</f>
        <v>0.00018009259259259237</v>
      </c>
      <c r="J186" s="34" t="s">
        <v>31</v>
      </c>
      <c r="K186" s="89"/>
    </row>
    <row r="187" spans="1:11" ht="15">
      <c r="A187" s="64">
        <v>7</v>
      </c>
      <c r="B187" s="48">
        <v>130</v>
      </c>
      <c r="C187" s="55"/>
      <c r="D187" s="49" t="s">
        <v>688</v>
      </c>
      <c r="E187" s="48">
        <v>2003</v>
      </c>
      <c r="F187" s="48" t="s">
        <v>24</v>
      </c>
      <c r="G187" s="51" t="s">
        <v>510</v>
      </c>
      <c r="H187" s="47">
        <v>0.001479976851851852</v>
      </c>
      <c r="I187" s="78">
        <f>H187-H181</f>
        <v>0.00022187499999999985</v>
      </c>
      <c r="J187" s="34" t="s">
        <v>31</v>
      </c>
      <c r="K187" s="89"/>
    </row>
    <row r="188" spans="1:11" ht="15">
      <c r="A188" s="64">
        <v>8</v>
      </c>
      <c r="B188" s="48">
        <v>128</v>
      </c>
      <c r="C188" s="55"/>
      <c r="D188" s="49" t="s">
        <v>687</v>
      </c>
      <c r="E188" s="48">
        <v>2003</v>
      </c>
      <c r="F188" s="48"/>
      <c r="G188" s="51" t="s">
        <v>519</v>
      </c>
      <c r="H188" s="47">
        <f>VLOOKUP(D188,'[1]Лист1'!$B$10:$H$290,6,FALSE)</f>
        <v>0.001540509259259259</v>
      </c>
      <c r="I188" s="78">
        <f>H188-H181</f>
        <v>0.000282407407407407</v>
      </c>
      <c r="J188" s="34" t="s">
        <v>951</v>
      </c>
      <c r="K188" s="89"/>
    </row>
    <row r="189" spans="1:11" ht="15">
      <c r="A189" s="64">
        <v>9</v>
      </c>
      <c r="B189" s="48">
        <v>112</v>
      </c>
      <c r="C189" s="55"/>
      <c r="D189" s="49" t="s">
        <v>686</v>
      </c>
      <c r="E189" s="48">
        <v>2003</v>
      </c>
      <c r="F189" s="48"/>
      <c r="G189" s="51" t="s">
        <v>37</v>
      </c>
      <c r="H189" s="47">
        <v>0.0015596064814814813</v>
      </c>
      <c r="I189" s="78">
        <f>H189-H181</f>
        <v>0.0003015046296296292</v>
      </c>
      <c r="J189" s="34" t="s">
        <v>951</v>
      </c>
      <c r="K189" s="89"/>
    </row>
    <row r="190" spans="1:11" ht="15">
      <c r="A190" s="64">
        <v>10</v>
      </c>
      <c r="B190" s="48">
        <v>120</v>
      </c>
      <c r="C190" s="55"/>
      <c r="D190" s="49" t="s">
        <v>685</v>
      </c>
      <c r="E190" s="48">
        <v>2003</v>
      </c>
      <c r="F190" s="48" t="s">
        <v>21</v>
      </c>
      <c r="G190" s="51" t="s">
        <v>684</v>
      </c>
      <c r="H190" s="47">
        <v>0.001551273148148148</v>
      </c>
      <c r="I190" s="78">
        <f>H190-H181</f>
        <v>0.00029317129629629593</v>
      </c>
      <c r="J190" s="34" t="s">
        <v>951</v>
      </c>
      <c r="K190" s="89"/>
    </row>
    <row r="191" spans="1:11" ht="15">
      <c r="A191" s="64">
        <v>11</v>
      </c>
      <c r="B191" s="48">
        <v>121</v>
      </c>
      <c r="C191" s="55"/>
      <c r="D191" s="49" t="s">
        <v>683</v>
      </c>
      <c r="E191" s="48">
        <v>2003</v>
      </c>
      <c r="F191" s="48" t="s">
        <v>24</v>
      </c>
      <c r="G191" s="51" t="s">
        <v>588</v>
      </c>
      <c r="H191" s="47">
        <v>0.0015924768518518519</v>
      </c>
      <c r="I191" s="78">
        <f>H191-H181</f>
        <v>0.0003343749999999998</v>
      </c>
      <c r="J191" s="34" t="s">
        <v>951</v>
      </c>
      <c r="K191" s="89"/>
    </row>
    <row r="192" spans="1:11" ht="15">
      <c r="A192" s="64">
        <v>12</v>
      </c>
      <c r="B192" s="48">
        <v>261</v>
      </c>
      <c r="C192" s="55"/>
      <c r="D192" s="49" t="s">
        <v>682</v>
      </c>
      <c r="E192" s="48">
        <v>2002</v>
      </c>
      <c r="F192" s="48"/>
      <c r="G192" s="51" t="s">
        <v>634</v>
      </c>
      <c r="H192" s="47">
        <f>VLOOKUP(D192,'[1]Лист1'!$B$10:$H$290,6,FALSE)</f>
        <v>0.0017974537037037037</v>
      </c>
      <c r="I192" s="78">
        <f>H192-H181</f>
        <v>0.0005393518518518516</v>
      </c>
      <c r="J192" s="34" t="s">
        <v>951</v>
      </c>
      <c r="K192" s="89"/>
    </row>
    <row r="193" spans="1:11" ht="15">
      <c r="A193" s="64">
        <v>13</v>
      </c>
      <c r="B193" s="48">
        <v>124</v>
      </c>
      <c r="C193" s="55"/>
      <c r="D193" s="49" t="s">
        <v>681</v>
      </c>
      <c r="E193" s="48">
        <v>2003</v>
      </c>
      <c r="F193" s="48"/>
      <c r="G193" s="51" t="s">
        <v>680</v>
      </c>
      <c r="H193" s="47">
        <f>VLOOKUP(D193,'[1]Лист1'!$B$10:$H$290,6,FALSE)</f>
        <v>0.0018784722222222223</v>
      </c>
      <c r="I193" s="78">
        <f>H193-H181</f>
        <v>0.0006203703703703703</v>
      </c>
      <c r="J193" s="34" t="s">
        <v>951</v>
      </c>
      <c r="K193" s="89"/>
    </row>
    <row r="194" spans="1:11" ht="15">
      <c r="A194" s="64">
        <v>14</v>
      </c>
      <c r="B194" s="48">
        <v>129</v>
      </c>
      <c r="C194" s="55"/>
      <c r="D194" s="49" t="s">
        <v>679</v>
      </c>
      <c r="E194" s="48">
        <v>2003</v>
      </c>
      <c r="F194" s="48"/>
      <c r="G194" s="51" t="s">
        <v>512</v>
      </c>
      <c r="H194" s="47">
        <v>0.0019230324074074074</v>
      </c>
      <c r="I194" s="78">
        <f>H194-H181</f>
        <v>0.0006649305555555553</v>
      </c>
      <c r="J194" s="34" t="s">
        <v>951</v>
      </c>
      <c r="K194" s="89"/>
    </row>
    <row r="195" spans="1:11" ht="15">
      <c r="A195" s="64">
        <v>15</v>
      </c>
      <c r="B195" s="48">
        <v>118</v>
      </c>
      <c r="C195" s="55"/>
      <c r="D195" s="49" t="s">
        <v>678</v>
      </c>
      <c r="E195" s="48">
        <v>2002</v>
      </c>
      <c r="F195" s="48" t="s">
        <v>30</v>
      </c>
      <c r="G195" s="51" t="s">
        <v>499</v>
      </c>
      <c r="H195" s="47">
        <v>0.0022049768518518516</v>
      </c>
      <c r="I195" s="78">
        <f>H195-H181</f>
        <v>0.0009468749999999996</v>
      </c>
      <c r="J195" s="34" t="s">
        <v>951</v>
      </c>
      <c r="K195" s="89"/>
    </row>
    <row r="196" spans="1:11" ht="15">
      <c r="A196" s="64">
        <v>16</v>
      </c>
      <c r="B196" s="48">
        <v>122</v>
      </c>
      <c r="C196" s="55"/>
      <c r="D196" s="49" t="s">
        <v>677</v>
      </c>
      <c r="E196" s="48">
        <v>2002</v>
      </c>
      <c r="F196" s="48"/>
      <c r="G196" s="51" t="s">
        <v>497</v>
      </c>
      <c r="H196" s="47">
        <f>VLOOKUP(D196,'[1]Лист1'!$B$10:$H$290,6,FALSE)</f>
        <v>0.002199074074074074</v>
      </c>
      <c r="I196" s="78">
        <f>H196-H181</f>
        <v>0.0009409722222222222</v>
      </c>
      <c r="J196" s="34" t="s">
        <v>951</v>
      </c>
      <c r="K196" s="89"/>
    </row>
    <row r="197" spans="1:11" ht="15.75" thickBot="1">
      <c r="A197" s="65">
        <v>17</v>
      </c>
      <c r="B197" s="45">
        <v>113</v>
      </c>
      <c r="C197" s="90"/>
      <c r="D197" s="46" t="s">
        <v>676</v>
      </c>
      <c r="E197" s="45">
        <v>2003</v>
      </c>
      <c r="F197" s="45"/>
      <c r="G197" s="52" t="s">
        <v>675</v>
      </c>
      <c r="H197" s="44">
        <f>VLOOKUP(D197,'[1]Лист1'!$B$10:$H$290,6,FALSE)</f>
        <v>0.002982638888888889</v>
      </c>
      <c r="I197" s="91">
        <f>H197-H181</f>
        <v>0.0017245370370370368</v>
      </c>
      <c r="J197" s="86" t="s">
        <v>951</v>
      </c>
      <c r="K197" s="92"/>
    </row>
    <row r="198" spans="1:11" ht="15.75" thickBot="1">
      <c r="A198" s="128" t="s">
        <v>695</v>
      </c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</row>
    <row r="199" spans="1:11" ht="12.75">
      <c r="A199" s="129" t="s">
        <v>1</v>
      </c>
      <c r="B199" s="131" t="s">
        <v>3</v>
      </c>
      <c r="C199" s="131"/>
      <c r="D199" s="131" t="s">
        <v>11</v>
      </c>
      <c r="E199" s="131" t="s">
        <v>0</v>
      </c>
      <c r="F199" s="131" t="s">
        <v>13</v>
      </c>
      <c r="G199" s="131" t="s">
        <v>4</v>
      </c>
      <c r="H199" s="133" t="s">
        <v>2</v>
      </c>
      <c r="I199" s="135" t="s">
        <v>16</v>
      </c>
      <c r="J199" s="131" t="s">
        <v>20</v>
      </c>
      <c r="K199" s="126" t="s">
        <v>18</v>
      </c>
    </row>
    <row r="200" spans="1:11" ht="12.75">
      <c r="A200" s="130"/>
      <c r="B200" s="132"/>
      <c r="C200" s="132"/>
      <c r="D200" s="132"/>
      <c r="E200" s="132"/>
      <c r="F200" s="132"/>
      <c r="G200" s="132"/>
      <c r="H200" s="134"/>
      <c r="I200" s="136"/>
      <c r="J200" s="132"/>
      <c r="K200" s="127"/>
    </row>
    <row r="201" spans="1:11" ht="15">
      <c r="A201" s="64">
        <v>1</v>
      </c>
      <c r="B201" s="48">
        <v>19</v>
      </c>
      <c r="C201" s="55"/>
      <c r="D201" s="49" t="s">
        <v>741</v>
      </c>
      <c r="E201" s="48">
        <v>2000</v>
      </c>
      <c r="F201" s="48" t="s">
        <v>21</v>
      </c>
      <c r="G201" s="51" t="s">
        <v>740</v>
      </c>
      <c r="H201" s="47">
        <v>0.0010549768518518519</v>
      </c>
      <c r="I201" s="78">
        <v>0</v>
      </c>
      <c r="J201" s="34" t="s">
        <v>24</v>
      </c>
      <c r="K201" s="89"/>
    </row>
    <row r="202" spans="1:11" ht="15">
      <c r="A202" s="64">
        <v>2</v>
      </c>
      <c r="B202" s="48">
        <v>43</v>
      </c>
      <c r="C202" s="55"/>
      <c r="D202" s="49" t="s">
        <v>738</v>
      </c>
      <c r="E202" s="48">
        <v>2000</v>
      </c>
      <c r="F202" s="48"/>
      <c r="G202" s="51" t="s">
        <v>501</v>
      </c>
      <c r="H202" s="47">
        <v>0.0010590277777777777</v>
      </c>
      <c r="I202" s="78">
        <f>H202-H201</f>
        <v>4.050925925925793E-06</v>
      </c>
      <c r="J202" s="34" t="s">
        <v>24</v>
      </c>
      <c r="K202" s="89"/>
    </row>
    <row r="203" spans="1:11" ht="15">
      <c r="A203" s="64">
        <v>2</v>
      </c>
      <c r="B203" s="48">
        <v>42</v>
      </c>
      <c r="C203" s="55"/>
      <c r="D203" s="49" t="s">
        <v>742</v>
      </c>
      <c r="E203" s="48">
        <v>2000</v>
      </c>
      <c r="F203" s="48" t="s">
        <v>21</v>
      </c>
      <c r="G203" s="51" t="s">
        <v>588</v>
      </c>
      <c r="H203" s="47">
        <v>0.0010695601851851851</v>
      </c>
      <c r="I203" s="78">
        <f>H203-H201</f>
        <v>1.4583333333333245E-05</v>
      </c>
      <c r="J203" s="34" t="s">
        <v>24</v>
      </c>
      <c r="K203" s="89"/>
    </row>
    <row r="204" spans="1:11" ht="15">
      <c r="A204" s="64">
        <v>4</v>
      </c>
      <c r="B204" s="48">
        <v>22</v>
      </c>
      <c r="C204" s="55"/>
      <c r="D204" s="49" t="s">
        <v>739</v>
      </c>
      <c r="E204" s="48">
        <v>2000</v>
      </c>
      <c r="F204" s="48" t="s">
        <v>21</v>
      </c>
      <c r="G204" s="51" t="s">
        <v>588</v>
      </c>
      <c r="H204" s="47">
        <v>0.0010789351851851852</v>
      </c>
      <c r="I204" s="78">
        <f>H204-H201</f>
        <v>2.3958333333333297E-05</v>
      </c>
      <c r="J204" s="34" t="s">
        <v>24</v>
      </c>
      <c r="K204" s="89"/>
    </row>
    <row r="205" spans="1:11" ht="15">
      <c r="A205" s="64">
        <v>5</v>
      </c>
      <c r="B205" s="48">
        <v>25</v>
      </c>
      <c r="C205" s="55"/>
      <c r="D205" s="49" t="s">
        <v>733</v>
      </c>
      <c r="E205" s="48">
        <v>2001</v>
      </c>
      <c r="F205" s="48" t="s">
        <v>24</v>
      </c>
      <c r="G205" s="51" t="s">
        <v>499</v>
      </c>
      <c r="H205" s="47">
        <v>0.0010922453703703704</v>
      </c>
      <c r="I205" s="78">
        <f>H205-H201</f>
        <v>3.726851851851851E-05</v>
      </c>
      <c r="J205" s="34" t="s">
        <v>24</v>
      </c>
      <c r="K205" s="89"/>
    </row>
    <row r="206" spans="1:11" ht="15">
      <c r="A206" s="64">
        <v>6</v>
      </c>
      <c r="B206" s="48">
        <v>52</v>
      </c>
      <c r="C206" s="55"/>
      <c r="D206" s="49" t="s">
        <v>737</v>
      </c>
      <c r="E206" s="48">
        <v>2001</v>
      </c>
      <c r="F206" s="48"/>
      <c r="G206" s="51" t="s">
        <v>508</v>
      </c>
      <c r="H206" s="47">
        <v>0.001095486111111111</v>
      </c>
      <c r="I206" s="78">
        <f>H206-H201</f>
        <v>4.050925925925923E-05</v>
      </c>
      <c r="J206" s="34" t="s">
        <v>24</v>
      </c>
      <c r="K206" s="89"/>
    </row>
    <row r="207" spans="1:11" ht="15">
      <c r="A207" s="64">
        <v>7</v>
      </c>
      <c r="B207" s="48">
        <v>32</v>
      </c>
      <c r="C207" s="55"/>
      <c r="D207" s="49" t="s">
        <v>736</v>
      </c>
      <c r="E207" s="48">
        <v>2000</v>
      </c>
      <c r="F207" s="48"/>
      <c r="G207" s="51" t="s">
        <v>37</v>
      </c>
      <c r="H207" s="47">
        <v>0.0010997685185185186</v>
      </c>
      <c r="I207" s="78">
        <f>H207-H201</f>
        <v>4.479166666666672E-05</v>
      </c>
      <c r="J207" s="34" t="s">
        <v>30</v>
      </c>
      <c r="K207" s="89"/>
    </row>
    <row r="208" spans="1:11" ht="15">
      <c r="A208" s="64">
        <v>8</v>
      </c>
      <c r="B208" s="48">
        <v>37</v>
      </c>
      <c r="C208" s="55"/>
      <c r="D208" s="49" t="s">
        <v>734</v>
      </c>
      <c r="E208" s="48">
        <v>2000</v>
      </c>
      <c r="F208" s="48" t="s">
        <v>21</v>
      </c>
      <c r="G208" s="51" t="s">
        <v>588</v>
      </c>
      <c r="H208" s="47">
        <v>0.0011114583333333334</v>
      </c>
      <c r="I208" s="78">
        <f>H208-H201</f>
        <v>5.6481481481481573E-05</v>
      </c>
      <c r="J208" s="34" t="s">
        <v>30</v>
      </c>
      <c r="K208" s="89"/>
    </row>
    <row r="209" spans="1:11" ht="15">
      <c r="A209" s="64">
        <v>9</v>
      </c>
      <c r="B209" s="48">
        <v>17</v>
      </c>
      <c r="C209" s="55"/>
      <c r="D209" s="49" t="s">
        <v>735</v>
      </c>
      <c r="E209" s="48">
        <v>2000</v>
      </c>
      <c r="F209" s="48" t="s">
        <v>24</v>
      </c>
      <c r="G209" s="51" t="s">
        <v>680</v>
      </c>
      <c r="H209" s="47">
        <f>VLOOKUP(D209,'[1]3 повтор'!$B$10:$H$290,6,FALSE)</f>
        <v>0.0011122685185185185</v>
      </c>
      <c r="I209" s="78">
        <f>H209-H201</f>
        <v>5.7291666666666645E-05</v>
      </c>
      <c r="J209" s="34" t="s">
        <v>30</v>
      </c>
      <c r="K209" s="89"/>
    </row>
    <row r="210" spans="1:11" ht="15">
      <c r="A210" s="64">
        <v>10</v>
      </c>
      <c r="B210" s="48">
        <v>48</v>
      </c>
      <c r="C210" s="55"/>
      <c r="D210" s="49" t="s">
        <v>729</v>
      </c>
      <c r="E210" s="48">
        <v>2001</v>
      </c>
      <c r="F210" s="48"/>
      <c r="G210" s="51" t="s">
        <v>526</v>
      </c>
      <c r="H210" s="47">
        <v>0.001123611111111111</v>
      </c>
      <c r="I210" s="78">
        <f>H210-H201</f>
        <v>6.863425925925917E-05</v>
      </c>
      <c r="J210" s="34" t="s">
        <v>30</v>
      </c>
      <c r="K210" s="89"/>
    </row>
    <row r="211" spans="1:11" ht="15">
      <c r="A211" s="64">
        <v>11</v>
      </c>
      <c r="B211" s="48">
        <v>68</v>
      </c>
      <c r="C211" s="55"/>
      <c r="D211" s="49" t="s">
        <v>730</v>
      </c>
      <c r="E211" s="48">
        <v>2000</v>
      </c>
      <c r="F211" s="48" t="s">
        <v>21</v>
      </c>
      <c r="G211" s="51" t="s">
        <v>508</v>
      </c>
      <c r="H211" s="47">
        <v>0.0011350694444444444</v>
      </c>
      <c r="I211" s="78">
        <f>H211-H201</f>
        <v>8.009259259259254E-05</v>
      </c>
      <c r="J211" s="34" t="s">
        <v>30</v>
      </c>
      <c r="K211" s="89"/>
    </row>
    <row r="212" spans="1:11" ht="15">
      <c r="A212" s="64">
        <v>12</v>
      </c>
      <c r="B212" s="48">
        <v>24</v>
      </c>
      <c r="C212" s="55"/>
      <c r="D212" s="49" t="s">
        <v>731</v>
      </c>
      <c r="E212" s="48">
        <v>2001</v>
      </c>
      <c r="F212" s="48"/>
      <c r="G212" s="51" t="s">
        <v>512</v>
      </c>
      <c r="H212" s="47">
        <v>0.0011416666666666667</v>
      </c>
      <c r="I212" s="78">
        <f>H212-H201</f>
        <v>8.668981481481483E-05</v>
      </c>
      <c r="J212" s="34" t="s">
        <v>30</v>
      </c>
      <c r="K212" s="89"/>
    </row>
    <row r="213" spans="1:11" ht="15">
      <c r="A213" s="64">
        <v>13</v>
      </c>
      <c r="B213" s="48">
        <v>53</v>
      </c>
      <c r="C213" s="55"/>
      <c r="D213" s="49" t="s">
        <v>732</v>
      </c>
      <c r="E213" s="48">
        <v>2000</v>
      </c>
      <c r="F213" s="48"/>
      <c r="G213" s="51" t="s">
        <v>501</v>
      </c>
      <c r="H213" s="47">
        <v>0.0011538194444444445</v>
      </c>
      <c r="I213" s="78">
        <f>H213-H201</f>
        <v>9.884259259259265E-05</v>
      </c>
      <c r="J213" s="34" t="s">
        <v>30</v>
      </c>
      <c r="K213" s="89"/>
    </row>
    <row r="214" spans="1:11" ht="15">
      <c r="A214" s="64">
        <v>14</v>
      </c>
      <c r="B214" s="48">
        <v>21</v>
      </c>
      <c r="C214" s="55"/>
      <c r="D214" s="49" t="s">
        <v>727</v>
      </c>
      <c r="E214" s="48">
        <v>2001</v>
      </c>
      <c r="F214" s="48" t="s">
        <v>21</v>
      </c>
      <c r="G214" s="51" t="s">
        <v>684</v>
      </c>
      <c r="H214" s="47">
        <v>0.0011605324074074074</v>
      </c>
      <c r="I214" s="78">
        <f>H214-H201</f>
        <v>0.00010555555555555557</v>
      </c>
      <c r="J214" s="34" t="s">
        <v>30</v>
      </c>
      <c r="K214" s="89"/>
    </row>
    <row r="215" spans="1:11" ht="15">
      <c r="A215" s="64">
        <v>15</v>
      </c>
      <c r="B215" s="48">
        <v>73</v>
      </c>
      <c r="C215" s="55"/>
      <c r="D215" s="49" t="s">
        <v>728</v>
      </c>
      <c r="E215" s="48">
        <v>2001</v>
      </c>
      <c r="F215" s="48" t="s">
        <v>24</v>
      </c>
      <c r="G215" s="51" t="s">
        <v>510</v>
      </c>
      <c r="H215" s="47">
        <v>0.0011697916666666666</v>
      </c>
      <c r="I215" s="78">
        <f>H215-H201</f>
        <v>0.00011481481481481477</v>
      </c>
      <c r="J215" s="34" t="s">
        <v>30</v>
      </c>
      <c r="K215" s="89"/>
    </row>
    <row r="216" spans="1:11" ht="15">
      <c r="A216" s="64">
        <v>16</v>
      </c>
      <c r="B216" s="48">
        <v>27</v>
      </c>
      <c r="C216" s="55"/>
      <c r="D216" s="49" t="s">
        <v>724</v>
      </c>
      <c r="E216" s="48">
        <v>2001</v>
      </c>
      <c r="F216" s="48"/>
      <c r="G216" s="51" t="s">
        <v>501</v>
      </c>
      <c r="H216" s="47">
        <v>0.0011741898148148148</v>
      </c>
      <c r="I216" s="78">
        <f>H216-H201</f>
        <v>0.00011921296296296289</v>
      </c>
      <c r="J216" s="34" t="s">
        <v>30</v>
      </c>
      <c r="K216" s="89"/>
    </row>
    <row r="217" spans="1:11" ht="15">
      <c r="A217" s="64">
        <v>17</v>
      </c>
      <c r="B217" s="48">
        <v>23</v>
      </c>
      <c r="C217" s="55"/>
      <c r="D217" s="49" t="s">
        <v>726</v>
      </c>
      <c r="E217" s="48">
        <v>2001</v>
      </c>
      <c r="F217" s="48"/>
      <c r="G217" s="51" t="s">
        <v>517</v>
      </c>
      <c r="H217" s="47">
        <f>VLOOKUP(D217,'[1]3 повтор'!$B$10:$H$290,6,FALSE)</f>
        <v>0.0011782407407407408</v>
      </c>
      <c r="I217" s="78">
        <f>H217-H201</f>
        <v>0.0001232638888888889</v>
      </c>
      <c r="J217" s="34" t="s">
        <v>31</v>
      </c>
      <c r="K217" s="89"/>
    </row>
    <row r="218" spans="1:11" ht="15">
      <c r="A218" s="64">
        <v>18</v>
      </c>
      <c r="B218" s="48">
        <v>29</v>
      </c>
      <c r="C218" s="55"/>
      <c r="D218" s="49" t="s">
        <v>725</v>
      </c>
      <c r="E218" s="48">
        <v>2000</v>
      </c>
      <c r="F218" s="48"/>
      <c r="G218" s="51" t="s">
        <v>519</v>
      </c>
      <c r="H218" s="47">
        <v>0.0011788194444444444</v>
      </c>
      <c r="I218" s="78">
        <f>H218-H201</f>
        <v>0.0001238425925925925</v>
      </c>
      <c r="J218" s="34" t="s">
        <v>31</v>
      </c>
      <c r="K218" s="89"/>
    </row>
    <row r="219" spans="1:11" ht="15">
      <c r="A219" s="64">
        <v>19</v>
      </c>
      <c r="B219" s="48">
        <v>18</v>
      </c>
      <c r="C219" s="55"/>
      <c r="D219" s="49" t="s">
        <v>721</v>
      </c>
      <c r="E219" s="48">
        <v>2001</v>
      </c>
      <c r="F219" s="48" t="s">
        <v>21</v>
      </c>
      <c r="G219" s="51" t="s">
        <v>519</v>
      </c>
      <c r="H219" s="47">
        <v>0.0011905092592592592</v>
      </c>
      <c r="I219" s="78">
        <f>H219-H201</f>
        <v>0.00013553240740740735</v>
      </c>
      <c r="J219" s="34" t="s">
        <v>31</v>
      </c>
      <c r="K219" s="89"/>
    </row>
    <row r="220" spans="1:11" ht="15">
      <c r="A220" s="64">
        <v>20</v>
      </c>
      <c r="B220" s="48">
        <v>41</v>
      </c>
      <c r="C220" s="55"/>
      <c r="D220" s="49" t="s">
        <v>720</v>
      </c>
      <c r="E220" s="48">
        <v>2000</v>
      </c>
      <c r="F220" s="48"/>
      <c r="G220" s="51" t="s">
        <v>501</v>
      </c>
      <c r="H220" s="47">
        <v>0.0011944444444444446</v>
      </c>
      <c r="I220" s="78">
        <f>H220-H201</f>
        <v>0.00013946759259259272</v>
      </c>
      <c r="J220" s="34" t="s">
        <v>31</v>
      </c>
      <c r="K220" s="89"/>
    </row>
    <row r="221" spans="1:11" ht="15">
      <c r="A221" s="64">
        <v>20</v>
      </c>
      <c r="B221" s="48">
        <v>54</v>
      </c>
      <c r="C221" s="55"/>
      <c r="D221" s="49" t="s">
        <v>723</v>
      </c>
      <c r="E221" s="48">
        <v>2000</v>
      </c>
      <c r="F221" s="48" t="s">
        <v>24</v>
      </c>
      <c r="G221" s="51" t="s">
        <v>715</v>
      </c>
      <c r="H221" s="47">
        <v>0.001203125</v>
      </c>
      <c r="I221" s="78">
        <f>H221-H201</f>
        <v>0.00014814814814814812</v>
      </c>
      <c r="J221" s="34" t="s">
        <v>31</v>
      </c>
      <c r="K221" s="89"/>
    </row>
    <row r="222" spans="1:11" ht="15">
      <c r="A222" s="64">
        <v>22</v>
      </c>
      <c r="B222" s="48">
        <v>40</v>
      </c>
      <c r="C222" s="55"/>
      <c r="D222" s="49" t="s">
        <v>718</v>
      </c>
      <c r="E222" s="48">
        <v>2001</v>
      </c>
      <c r="F222" s="48" t="s">
        <v>24</v>
      </c>
      <c r="G222" s="51" t="s">
        <v>510</v>
      </c>
      <c r="H222" s="47">
        <v>0.0012077546296296296</v>
      </c>
      <c r="I222" s="78">
        <f>H222-H201</f>
        <v>0.00015277777777777772</v>
      </c>
      <c r="J222" s="34" t="s">
        <v>31</v>
      </c>
      <c r="K222" s="89"/>
    </row>
    <row r="223" spans="1:11" ht="15">
      <c r="A223" s="64">
        <v>23</v>
      </c>
      <c r="B223" s="48">
        <v>51</v>
      </c>
      <c r="C223" s="55"/>
      <c r="D223" s="49" t="s">
        <v>719</v>
      </c>
      <c r="E223" s="48">
        <v>2000</v>
      </c>
      <c r="F223" s="48"/>
      <c r="G223" s="51" t="s">
        <v>672</v>
      </c>
      <c r="H223" s="47">
        <v>0.0012091435185185185</v>
      </c>
      <c r="I223" s="78">
        <f>H223-H201</f>
        <v>0.0001541666666666666</v>
      </c>
      <c r="J223" s="34" t="s">
        <v>31</v>
      </c>
      <c r="K223" s="89"/>
    </row>
    <row r="224" spans="1:11" ht="15">
      <c r="A224" s="64">
        <v>24</v>
      </c>
      <c r="B224" s="48">
        <v>33</v>
      </c>
      <c r="C224" s="55"/>
      <c r="D224" s="49" t="s">
        <v>722</v>
      </c>
      <c r="E224" s="48">
        <v>2000</v>
      </c>
      <c r="F224" s="48" t="s">
        <v>24</v>
      </c>
      <c r="G224" s="51" t="s">
        <v>510</v>
      </c>
      <c r="H224" s="47">
        <v>0.0012130787037037038</v>
      </c>
      <c r="I224" s="78">
        <f>H224-H201</f>
        <v>0.00015810185185185198</v>
      </c>
      <c r="J224" s="34" t="s">
        <v>31</v>
      </c>
      <c r="K224" s="89"/>
    </row>
    <row r="225" spans="1:11" ht="15">
      <c r="A225" s="64">
        <v>25</v>
      </c>
      <c r="B225" s="48">
        <v>28</v>
      </c>
      <c r="C225" s="55"/>
      <c r="D225" s="49" t="s">
        <v>710</v>
      </c>
      <c r="E225" s="48">
        <v>2001</v>
      </c>
      <c r="F225" s="48"/>
      <c r="G225" s="51" t="s">
        <v>517</v>
      </c>
      <c r="H225" s="47">
        <v>0.0012430555555555556</v>
      </c>
      <c r="I225" s="78">
        <f>H225-H201</f>
        <v>0.00018807870370370376</v>
      </c>
      <c r="J225" s="34" t="s">
        <v>31</v>
      </c>
      <c r="K225" s="89"/>
    </row>
    <row r="226" spans="1:11" ht="15">
      <c r="A226" s="64">
        <v>26</v>
      </c>
      <c r="B226" s="48">
        <v>179</v>
      </c>
      <c r="C226" s="55"/>
      <c r="D226" s="49" t="s">
        <v>700</v>
      </c>
      <c r="E226" s="48">
        <v>2001</v>
      </c>
      <c r="F226" s="48" t="s">
        <v>24</v>
      </c>
      <c r="G226" s="51" t="s">
        <v>508</v>
      </c>
      <c r="H226" s="47">
        <v>0.001243287037037037</v>
      </c>
      <c r="I226" s="78">
        <f>H226-H201</f>
        <v>0.00018831018518518524</v>
      </c>
      <c r="J226" s="34" t="s">
        <v>31</v>
      </c>
      <c r="K226" s="89"/>
    </row>
    <row r="227" spans="1:11" ht="15">
      <c r="A227" s="64">
        <v>27</v>
      </c>
      <c r="B227" s="48">
        <v>260</v>
      </c>
      <c r="C227" s="55"/>
      <c r="D227" s="49" t="s">
        <v>713</v>
      </c>
      <c r="E227" s="48">
        <v>2000</v>
      </c>
      <c r="F227" s="48"/>
      <c r="G227" s="51" t="s">
        <v>634</v>
      </c>
      <c r="H227" s="47">
        <f>VLOOKUP(D227,'[1]3 повтор'!$B$10:$H$290,6,FALSE)</f>
        <v>0.0012453703703703704</v>
      </c>
      <c r="I227" s="78">
        <f>H227-H201</f>
        <v>0.00019039351851851856</v>
      </c>
      <c r="J227" s="34" t="s">
        <v>31</v>
      </c>
      <c r="K227" s="89"/>
    </row>
    <row r="228" spans="1:11" ht="15">
      <c r="A228" s="64">
        <v>28</v>
      </c>
      <c r="B228" s="48">
        <v>49</v>
      </c>
      <c r="C228" s="55"/>
      <c r="D228" s="49" t="s">
        <v>717</v>
      </c>
      <c r="E228" s="48">
        <v>2001</v>
      </c>
      <c r="F228" s="48"/>
      <c r="G228" s="51" t="s">
        <v>501</v>
      </c>
      <c r="H228" s="47">
        <v>0.0012465277777777776</v>
      </c>
      <c r="I228" s="78">
        <f>H228-H201</f>
        <v>0.00019155092592592574</v>
      </c>
      <c r="J228" s="34" t="s">
        <v>31</v>
      </c>
      <c r="K228" s="89"/>
    </row>
    <row r="229" spans="1:11" ht="15">
      <c r="A229" s="64">
        <v>29</v>
      </c>
      <c r="B229" s="48">
        <v>38</v>
      </c>
      <c r="C229" s="55"/>
      <c r="D229" s="49" t="s">
        <v>714</v>
      </c>
      <c r="E229" s="48">
        <v>2001</v>
      </c>
      <c r="F229" s="48"/>
      <c r="G229" s="51" t="s">
        <v>37</v>
      </c>
      <c r="H229" s="47">
        <v>0.0012584490740740742</v>
      </c>
      <c r="I229" s="78">
        <f>H229-H201</f>
        <v>0.0002034722222222223</v>
      </c>
      <c r="J229" s="34" t="s">
        <v>31</v>
      </c>
      <c r="K229" s="89"/>
    </row>
    <row r="230" spans="1:11" ht="15">
      <c r="A230" s="64">
        <v>30</v>
      </c>
      <c r="B230" s="48">
        <v>15</v>
      </c>
      <c r="C230" s="55"/>
      <c r="D230" s="49" t="s">
        <v>716</v>
      </c>
      <c r="E230" s="48">
        <v>2001</v>
      </c>
      <c r="F230" s="48" t="s">
        <v>24</v>
      </c>
      <c r="G230" s="51" t="s">
        <v>715</v>
      </c>
      <c r="H230" s="47">
        <f>VLOOKUP(D230,'[1]3 повтор'!$B$10:$H$290,6,FALSE)</f>
        <v>0.0012719907407407406</v>
      </c>
      <c r="I230" s="78">
        <f>H230-H201</f>
        <v>0.00021701388888888877</v>
      </c>
      <c r="J230" s="34" t="s">
        <v>951</v>
      </c>
      <c r="K230" s="89"/>
    </row>
    <row r="231" spans="1:11" ht="15">
      <c r="A231" s="64">
        <v>31</v>
      </c>
      <c r="B231" s="48">
        <v>39</v>
      </c>
      <c r="C231" s="55"/>
      <c r="D231" s="49" t="s">
        <v>709</v>
      </c>
      <c r="E231" s="48">
        <v>2001</v>
      </c>
      <c r="F231" s="48" t="s">
        <v>24</v>
      </c>
      <c r="G231" s="51" t="s">
        <v>588</v>
      </c>
      <c r="H231" s="47">
        <v>0.0012899305555555554</v>
      </c>
      <c r="I231" s="78">
        <f>H231-H201</f>
        <v>0.00023495370370370358</v>
      </c>
      <c r="J231" s="34" t="s">
        <v>951</v>
      </c>
      <c r="K231" s="89"/>
    </row>
    <row r="232" spans="1:11" ht="15">
      <c r="A232" s="64">
        <v>32</v>
      </c>
      <c r="B232" s="48">
        <v>26</v>
      </c>
      <c r="C232" s="55"/>
      <c r="D232" s="49" t="s">
        <v>708</v>
      </c>
      <c r="E232" s="48">
        <v>2001</v>
      </c>
      <c r="F232" s="48" t="s">
        <v>24</v>
      </c>
      <c r="G232" s="51" t="s">
        <v>510</v>
      </c>
      <c r="H232" s="47">
        <v>0.001293287037037037</v>
      </c>
      <c r="I232" s="78">
        <f>H232-H201</f>
        <v>0.00023831018518518515</v>
      </c>
      <c r="J232" s="34" t="s">
        <v>951</v>
      </c>
      <c r="K232" s="89"/>
    </row>
    <row r="233" spans="1:11" ht="15">
      <c r="A233" s="64">
        <v>33</v>
      </c>
      <c r="B233" s="48">
        <v>20</v>
      </c>
      <c r="C233" s="55"/>
      <c r="D233" s="49" t="s">
        <v>712</v>
      </c>
      <c r="E233" s="48">
        <v>2001</v>
      </c>
      <c r="F233" s="48"/>
      <c r="G233" s="51" t="s">
        <v>711</v>
      </c>
      <c r="H233" s="47">
        <f>VLOOKUP(D233,'[1]3 повтор'!$B$10:$H$290,6,FALSE)</f>
        <v>0.0012997685185185185</v>
      </c>
      <c r="I233" s="78">
        <f>H233-H201</f>
        <v>0.0002447916666666666</v>
      </c>
      <c r="J233" s="34" t="s">
        <v>951</v>
      </c>
      <c r="K233" s="89"/>
    </row>
    <row r="234" spans="1:11" ht="15">
      <c r="A234" s="64">
        <v>34</v>
      </c>
      <c r="B234" s="48">
        <v>16</v>
      </c>
      <c r="C234" s="55"/>
      <c r="D234" s="49" t="s">
        <v>707</v>
      </c>
      <c r="E234" s="48">
        <v>2001</v>
      </c>
      <c r="F234" s="48"/>
      <c r="G234" s="51" t="s">
        <v>706</v>
      </c>
      <c r="H234" s="47">
        <v>0.0013219907407407408</v>
      </c>
      <c r="I234" s="78">
        <f>H234-H201</f>
        <v>0.0002670138888888889</v>
      </c>
      <c r="J234" s="34" t="s">
        <v>951</v>
      </c>
      <c r="K234" s="89"/>
    </row>
    <row r="235" spans="1:11" ht="15">
      <c r="A235" s="64">
        <v>35</v>
      </c>
      <c r="B235" s="48">
        <v>50</v>
      </c>
      <c r="C235" s="55"/>
      <c r="D235" s="49" t="s">
        <v>705</v>
      </c>
      <c r="E235" s="48">
        <v>2001</v>
      </c>
      <c r="F235" s="48"/>
      <c r="G235" s="51" t="s">
        <v>519</v>
      </c>
      <c r="H235" s="47">
        <v>0.0013364583333333334</v>
      </c>
      <c r="I235" s="78">
        <f>H235-H201</f>
        <v>0.0002814814814814815</v>
      </c>
      <c r="J235" s="34" t="s">
        <v>951</v>
      </c>
      <c r="K235" s="89"/>
    </row>
    <row r="236" spans="1:11" ht="15">
      <c r="A236" s="64">
        <v>36</v>
      </c>
      <c r="B236" s="48">
        <v>47</v>
      </c>
      <c r="C236" s="55"/>
      <c r="D236" s="49" t="s">
        <v>704</v>
      </c>
      <c r="E236" s="48">
        <v>2000</v>
      </c>
      <c r="F236" s="48"/>
      <c r="G236" s="51" t="s">
        <v>519</v>
      </c>
      <c r="H236" s="47">
        <v>0.0013380787037037035</v>
      </c>
      <c r="I236" s="78">
        <f>H236-H201</f>
        <v>0.00028310185185185166</v>
      </c>
      <c r="J236" s="34" t="s">
        <v>951</v>
      </c>
      <c r="K236" s="89"/>
    </row>
    <row r="237" spans="1:11" ht="15">
      <c r="A237" s="64">
        <v>37</v>
      </c>
      <c r="B237" s="48">
        <v>44</v>
      </c>
      <c r="C237" s="55"/>
      <c r="D237" s="49" t="s">
        <v>702</v>
      </c>
      <c r="E237" s="48">
        <v>2001</v>
      </c>
      <c r="F237" s="48" t="s">
        <v>24</v>
      </c>
      <c r="G237" s="51" t="s">
        <v>499</v>
      </c>
      <c r="H237" s="47">
        <v>0.0013659722222222224</v>
      </c>
      <c r="I237" s="78">
        <f>H237-H201</f>
        <v>0.00031099537037037055</v>
      </c>
      <c r="J237" s="34" t="s">
        <v>951</v>
      </c>
      <c r="K237" s="89"/>
    </row>
    <row r="238" spans="1:11" ht="15">
      <c r="A238" s="64">
        <v>38</v>
      </c>
      <c r="B238" s="48">
        <v>55</v>
      </c>
      <c r="C238" s="55"/>
      <c r="D238" s="49" t="s">
        <v>703</v>
      </c>
      <c r="E238" s="48">
        <v>2001</v>
      </c>
      <c r="F238" s="48"/>
      <c r="G238" s="51" t="s">
        <v>501</v>
      </c>
      <c r="H238" s="47">
        <v>0.0013744212962962963</v>
      </c>
      <c r="I238" s="78">
        <f>H238-H201</f>
        <v>0.00031944444444444446</v>
      </c>
      <c r="J238" s="34" t="s">
        <v>951</v>
      </c>
      <c r="K238" s="89"/>
    </row>
    <row r="239" spans="1:11" ht="15">
      <c r="A239" s="64">
        <v>39</v>
      </c>
      <c r="B239" s="48">
        <v>31</v>
      </c>
      <c r="C239" s="55"/>
      <c r="D239" s="49" t="s">
        <v>701</v>
      </c>
      <c r="E239" s="48">
        <v>2001</v>
      </c>
      <c r="F239" s="48"/>
      <c r="G239" s="51" t="s">
        <v>501</v>
      </c>
      <c r="H239" s="47">
        <v>0.0014274305555555553</v>
      </c>
      <c r="I239" s="78">
        <f>H239-H201</f>
        <v>0.0003724537037037034</v>
      </c>
      <c r="J239" s="34" t="s">
        <v>951</v>
      </c>
      <c r="K239" s="89"/>
    </row>
    <row r="240" spans="1:11" ht="15">
      <c r="A240" s="64">
        <v>40</v>
      </c>
      <c r="B240" s="48">
        <v>35</v>
      </c>
      <c r="C240" s="55"/>
      <c r="D240" s="49" t="s">
        <v>699</v>
      </c>
      <c r="E240" s="48">
        <v>2000</v>
      </c>
      <c r="F240" s="48"/>
      <c r="G240" s="51" t="s">
        <v>514</v>
      </c>
      <c r="H240" s="47">
        <v>0.0015363425925925926</v>
      </c>
      <c r="I240" s="78">
        <f>H240-H201</f>
        <v>0.00048136574074074076</v>
      </c>
      <c r="J240" s="34" t="s">
        <v>951</v>
      </c>
      <c r="K240" s="89"/>
    </row>
    <row r="241" spans="1:11" ht="15">
      <c r="A241" s="64">
        <v>41</v>
      </c>
      <c r="B241" s="48">
        <v>46</v>
      </c>
      <c r="C241" s="55"/>
      <c r="D241" s="49" t="s">
        <v>696</v>
      </c>
      <c r="E241" s="48">
        <v>2000</v>
      </c>
      <c r="F241" s="48" t="s">
        <v>24</v>
      </c>
      <c r="G241" s="51" t="s">
        <v>499</v>
      </c>
      <c r="H241" s="47">
        <v>0.0015752314814814815</v>
      </c>
      <c r="I241" s="78">
        <f>H241-H201</f>
        <v>0.0005202546296296296</v>
      </c>
      <c r="J241" s="34" t="s">
        <v>951</v>
      </c>
      <c r="K241" s="89"/>
    </row>
    <row r="242" spans="1:11" ht="15">
      <c r="A242" s="64">
        <v>42</v>
      </c>
      <c r="B242" s="48">
        <v>45</v>
      </c>
      <c r="C242" s="55"/>
      <c r="D242" s="49" t="s">
        <v>698</v>
      </c>
      <c r="E242" s="48">
        <v>2000</v>
      </c>
      <c r="F242" s="48"/>
      <c r="G242" s="51" t="s">
        <v>501</v>
      </c>
      <c r="H242" s="47">
        <v>0.0017621527777777776</v>
      </c>
      <c r="I242" s="78">
        <f>H242-H201</f>
        <v>0.0007071759259259258</v>
      </c>
      <c r="J242" s="34" t="s">
        <v>951</v>
      </c>
      <c r="K242" s="89"/>
    </row>
    <row r="243" spans="1:11" ht="15.75" thickBot="1">
      <c r="A243" s="65">
        <v>43</v>
      </c>
      <c r="B243" s="45">
        <v>3</v>
      </c>
      <c r="C243" s="90"/>
      <c r="D243" s="46" t="s">
        <v>697</v>
      </c>
      <c r="E243" s="45">
        <v>2001</v>
      </c>
      <c r="F243" s="45" t="s">
        <v>21</v>
      </c>
      <c r="G243" s="52" t="s">
        <v>499</v>
      </c>
      <c r="H243" s="44">
        <f>VLOOKUP(D243,'[1]3 повтор'!$B$10:$H$290,6,FALSE)</f>
        <v>0.0024583333333333336</v>
      </c>
      <c r="I243" s="91">
        <f>H243-H201</f>
        <v>0.0014033564814814818</v>
      </c>
      <c r="J243" s="86" t="s">
        <v>951</v>
      </c>
      <c r="K243" s="92"/>
    </row>
    <row r="244" spans="1:11" ht="21" customHeight="1" thickBot="1">
      <c r="A244" s="128" t="s">
        <v>743</v>
      </c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</row>
    <row r="245" spans="1:11" ht="12.75">
      <c r="A245" s="129" t="s">
        <v>1</v>
      </c>
      <c r="B245" s="131" t="s">
        <v>3</v>
      </c>
      <c r="C245" s="131"/>
      <c r="D245" s="131" t="s">
        <v>11</v>
      </c>
      <c r="E245" s="131" t="s">
        <v>0</v>
      </c>
      <c r="F245" s="131" t="s">
        <v>13</v>
      </c>
      <c r="G245" s="131" t="s">
        <v>4</v>
      </c>
      <c r="H245" s="133" t="s">
        <v>2</v>
      </c>
      <c r="I245" s="135" t="s">
        <v>16</v>
      </c>
      <c r="J245" s="131" t="s">
        <v>20</v>
      </c>
      <c r="K245" s="126" t="s">
        <v>18</v>
      </c>
    </row>
    <row r="246" spans="1:11" ht="12.75">
      <c r="A246" s="130"/>
      <c r="B246" s="132"/>
      <c r="C246" s="132"/>
      <c r="D246" s="132"/>
      <c r="E246" s="132"/>
      <c r="F246" s="132"/>
      <c r="G246" s="132"/>
      <c r="H246" s="134"/>
      <c r="I246" s="136"/>
      <c r="J246" s="132"/>
      <c r="K246" s="127"/>
    </row>
    <row r="247" spans="1:11" ht="15">
      <c r="A247" s="64">
        <v>1</v>
      </c>
      <c r="B247" s="48">
        <v>104</v>
      </c>
      <c r="C247" s="55"/>
      <c r="D247" s="49" t="s">
        <v>756</v>
      </c>
      <c r="E247" s="48">
        <v>2001</v>
      </c>
      <c r="F247" s="48" t="s">
        <v>21</v>
      </c>
      <c r="G247" s="51" t="s">
        <v>519</v>
      </c>
      <c r="H247" s="47">
        <f>VLOOKUP(D247,'[1]3 повтор'!$B$10:$H$290,6,FALSE)</f>
        <v>0.0011608796296296295</v>
      </c>
      <c r="I247" s="78">
        <v>0</v>
      </c>
      <c r="J247" s="34" t="s">
        <v>21</v>
      </c>
      <c r="K247" s="89"/>
    </row>
    <row r="248" spans="1:11" ht="15">
      <c r="A248" s="64">
        <v>2</v>
      </c>
      <c r="B248" s="48">
        <v>106</v>
      </c>
      <c r="C248" s="55"/>
      <c r="D248" s="49" t="s">
        <v>755</v>
      </c>
      <c r="E248" s="48">
        <v>2000</v>
      </c>
      <c r="F248" s="48"/>
      <c r="G248" s="51" t="s">
        <v>519</v>
      </c>
      <c r="H248" s="47">
        <v>0.0012049768518518518</v>
      </c>
      <c r="I248" s="78">
        <f>H248-H247</f>
        <v>4.409722222222228E-05</v>
      </c>
      <c r="J248" s="34" t="s">
        <v>24</v>
      </c>
      <c r="K248" s="89"/>
    </row>
    <row r="249" spans="1:11" ht="15">
      <c r="A249" s="64">
        <v>3</v>
      </c>
      <c r="B249" s="48">
        <v>107</v>
      </c>
      <c r="C249" s="55"/>
      <c r="D249" s="49" t="s">
        <v>751</v>
      </c>
      <c r="E249" s="48">
        <v>2000</v>
      </c>
      <c r="F249" s="48"/>
      <c r="G249" s="51" t="s">
        <v>512</v>
      </c>
      <c r="H249" s="47">
        <v>0.0012243055555555555</v>
      </c>
      <c r="I249" s="78">
        <f>H249-H247</f>
        <v>6.342592592592598E-05</v>
      </c>
      <c r="J249" s="34" t="s">
        <v>24</v>
      </c>
      <c r="K249" s="89"/>
    </row>
    <row r="250" spans="1:11" ht="15">
      <c r="A250" s="64">
        <v>4</v>
      </c>
      <c r="B250" s="48">
        <v>103</v>
      </c>
      <c r="C250" s="55"/>
      <c r="D250" s="49" t="s">
        <v>753</v>
      </c>
      <c r="E250" s="48">
        <v>2000</v>
      </c>
      <c r="F250" s="48" t="s">
        <v>21</v>
      </c>
      <c r="G250" s="51" t="s">
        <v>510</v>
      </c>
      <c r="H250" s="47">
        <v>0.0012314814814814816</v>
      </c>
      <c r="I250" s="78">
        <f>H250-H247</f>
        <v>7.060185185185208E-05</v>
      </c>
      <c r="J250" s="34" t="s">
        <v>24</v>
      </c>
      <c r="K250" s="89"/>
    </row>
    <row r="251" spans="1:11" ht="15">
      <c r="A251" s="64">
        <v>5</v>
      </c>
      <c r="B251" s="48">
        <v>99</v>
      </c>
      <c r="C251" s="55"/>
      <c r="D251" s="49" t="s">
        <v>754</v>
      </c>
      <c r="E251" s="48">
        <v>2001</v>
      </c>
      <c r="F251" s="48"/>
      <c r="G251" s="51" t="s">
        <v>37</v>
      </c>
      <c r="H251" s="47">
        <f>VLOOKUP(D251,'[1]3 повтор'!$B$10:$H$290,6,FALSE)</f>
        <v>0.0012407407407407408</v>
      </c>
      <c r="I251" s="78">
        <f>H251-H247</f>
        <v>7.986111111111128E-05</v>
      </c>
      <c r="J251" s="34" t="s">
        <v>24</v>
      </c>
      <c r="K251" s="89"/>
    </row>
    <row r="252" spans="1:11" ht="15">
      <c r="A252" s="64">
        <v>6</v>
      </c>
      <c r="B252" s="48">
        <v>97</v>
      </c>
      <c r="C252" s="55"/>
      <c r="D252" s="49" t="s">
        <v>752</v>
      </c>
      <c r="E252" s="48">
        <v>2001</v>
      </c>
      <c r="F252" s="48" t="s">
        <v>21</v>
      </c>
      <c r="G252" s="51" t="s">
        <v>684</v>
      </c>
      <c r="H252" s="47">
        <v>0.0012528935185185184</v>
      </c>
      <c r="I252" s="78">
        <f>H252-H247</f>
        <v>9.201388888888887E-05</v>
      </c>
      <c r="J252" s="34" t="s">
        <v>24</v>
      </c>
      <c r="K252" s="89"/>
    </row>
    <row r="253" spans="1:11" ht="15">
      <c r="A253" s="64">
        <v>7</v>
      </c>
      <c r="B253" s="48">
        <v>108</v>
      </c>
      <c r="C253" s="55"/>
      <c r="D253" s="49" t="s">
        <v>750</v>
      </c>
      <c r="E253" s="48">
        <v>2000</v>
      </c>
      <c r="F253" s="48"/>
      <c r="G253" s="51" t="s">
        <v>37</v>
      </c>
      <c r="H253" s="47">
        <f>VLOOKUP(D253,'[1]3 повтор'!$B$10:$H$290,6,FALSE)</f>
        <v>0.001292824074074074</v>
      </c>
      <c r="I253" s="78">
        <f>H253-H247</f>
        <v>0.0001319444444444445</v>
      </c>
      <c r="J253" s="34" t="s">
        <v>30</v>
      </c>
      <c r="K253" s="89"/>
    </row>
    <row r="254" spans="1:11" ht="15">
      <c r="A254" s="64">
        <v>8</v>
      </c>
      <c r="B254" s="48">
        <v>268</v>
      </c>
      <c r="C254" s="55"/>
      <c r="D254" s="49" t="s">
        <v>749</v>
      </c>
      <c r="E254" s="48">
        <v>2000</v>
      </c>
      <c r="F254" s="48"/>
      <c r="G254" s="51" t="s">
        <v>748</v>
      </c>
      <c r="H254" s="47">
        <v>0.0013164351851851852</v>
      </c>
      <c r="I254" s="78">
        <f>H254-H247</f>
        <v>0.0001555555555555557</v>
      </c>
      <c r="J254" s="34" t="s">
        <v>30</v>
      </c>
      <c r="K254" s="89"/>
    </row>
    <row r="255" spans="1:11" ht="15">
      <c r="A255" s="64">
        <v>9</v>
      </c>
      <c r="B255" s="48">
        <v>102</v>
      </c>
      <c r="C255" s="55"/>
      <c r="D255" s="49" t="s">
        <v>747</v>
      </c>
      <c r="E255" s="48">
        <v>2001</v>
      </c>
      <c r="F255" s="48" t="s">
        <v>24</v>
      </c>
      <c r="G255" s="51" t="s">
        <v>499</v>
      </c>
      <c r="H255" s="47">
        <v>0.0014443287037037037</v>
      </c>
      <c r="I255" s="78">
        <f>H255-H247</f>
        <v>0.0002834490740740742</v>
      </c>
      <c r="J255" s="34" t="s">
        <v>31</v>
      </c>
      <c r="K255" s="89"/>
    </row>
    <row r="256" spans="1:11" ht="15">
      <c r="A256" s="64">
        <v>10</v>
      </c>
      <c r="B256" s="48">
        <v>100</v>
      </c>
      <c r="C256" s="55"/>
      <c r="D256" s="49" t="s">
        <v>746</v>
      </c>
      <c r="E256" s="48">
        <v>2001</v>
      </c>
      <c r="F256" s="48"/>
      <c r="G256" s="51" t="s">
        <v>519</v>
      </c>
      <c r="H256" s="47">
        <f>VLOOKUP(D256,'[1]3 повтор'!$B$10:$H$290,6,FALSE)</f>
        <v>0.0014583333333333334</v>
      </c>
      <c r="I256" s="78">
        <f>H256-H247</f>
        <v>0.00029745370370370386</v>
      </c>
      <c r="J256" s="34" t="s">
        <v>31</v>
      </c>
      <c r="K256" s="89"/>
    </row>
    <row r="257" spans="1:11" ht="15">
      <c r="A257" s="64">
        <v>11</v>
      </c>
      <c r="B257" s="48">
        <v>101</v>
      </c>
      <c r="C257" s="55"/>
      <c r="D257" s="49" t="s">
        <v>745</v>
      </c>
      <c r="E257" s="48">
        <v>2001</v>
      </c>
      <c r="F257" s="48" t="s">
        <v>30</v>
      </c>
      <c r="G257" s="51" t="s">
        <v>545</v>
      </c>
      <c r="H257" s="47">
        <v>0.0014844907407407409</v>
      </c>
      <c r="I257" s="78">
        <f>H257-H247</f>
        <v>0.0003236111111111113</v>
      </c>
      <c r="J257" s="34" t="s">
        <v>31</v>
      </c>
      <c r="K257" s="89"/>
    </row>
    <row r="258" spans="1:11" ht="15.75" thickBot="1">
      <c r="A258" s="65">
        <v>12</v>
      </c>
      <c r="B258" s="45">
        <v>105</v>
      </c>
      <c r="C258" s="90"/>
      <c r="D258" s="46" t="s">
        <v>744</v>
      </c>
      <c r="E258" s="45">
        <v>2000</v>
      </c>
      <c r="F258" s="45"/>
      <c r="G258" s="52" t="s">
        <v>672</v>
      </c>
      <c r="H258" s="44">
        <v>0.00175</v>
      </c>
      <c r="I258" s="91">
        <f>H258-H247</f>
        <v>0.0005891203703703705</v>
      </c>
      <c r="J258" s="86" t="s">
        <v>951</v>
      </c>
      <c r="K258" s="92"/>
    </row>
    <row r="259" spans="1:11" ht="21.75" customHeight="1" thickBot="1">
      <c r="A259" s="128" t="s">
        <v>757</v>
      </c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</row>
    <row r="260" spans="1:11" ht="12.75">
      <c r="A260" s="129" t="s">
        <v>1</v>
      </c>
      <c r="B260" s="131" t="s">
        <v>3</v>
      </c>
      <c r="C260" s="131"/>
      <c r="D260" s="131" t="s">
        <v>11</v>
      </c>
      <c r="E260" s="131" t="s">
        <v>0</v>
      </c>
      <c r="F260" s="131" t="s">
        <v>13</v>
      </c>
      <c r="G260" s="131" t="s">
        <v>4</v>
      </c>
      <c r="H260" s="133" t="s">
        <v>2</v>
      </c>
      <c r="I260" s="135" t="s">
        <v>16</v>
      </c>
      <c r="J260" s="131" t="s">
        <v>20</v>
      </c>
      <c r="K260" s="126" t="s">
        <v>18</v>
      </c>
    </row>
    <row r="261" spans="1:11" ht="12.75">
      <c r="A261" s="130"/>
      <c r="B261" s="132"/>
      <c r="C261" s="132"/>
      <c r="D261" s="132"/>
      <c r="E261" s="132"/>
      <c r="F261" s="132"/>
      <c r="G261" s="132"/>
      <c r="H261" s="134"/>
      <c r="I261" s="136"/>
      <c r="J261" s="132"/>
      <c r="K261" s="127"/>
    </row>
    <row r="262" spans="1:11" ht="15">
      <c r="A262" s="64">
        <v>1</v>
      </c>
      <c r="B262" s="48">
        <v>4</v>
      </c>
      <c r="C262" s="55"/>
      <c r="D262" s="49" t="s">
        <v>772</v>
      </c>
      <c r="E262" s="48">
        <v>1998</v>
      </c>
      <c r="F262" s="48"/>
      <c r="G262" s="51" t="s">
        <v>764</v>
      </c>
      <c r="H262" s="47">
        <v>0.0010222222222222223</v>
      </c>
      <c r="I262" s="78">
        <v>0</v>
      </c>
      <c r="J262" s="34" t="s">
        <v>21</v>
      </c>
      <c r="K262" s="89"/>
    </row>
    <row r="263" spans="1:11" ht="15">
      <c r="A263" s="64">
        <v>2</v>
      </c>
      <c r="B263" s="48">
        <v>6</v>
      </c>
      <c r="C263" s="55"/>
      <c r="D263" s="49" t="s">
        <v>773</v>
      </c>
      <c r="E263" s="48">
        <v>1999</v>
      </c>
      <c r="F263" s="48" t="s">
        <v>21</v>
      </c>
      <c r="G263" s="51" t="s">
        <v>588</v>
      </c>
      <c r="H263" s="47">
        <f>VLOOKUP(D263,'[1]3 повтор'!$B$10:$H$290,6,FALSE)</f>
        <v>0.0010231481481481482</v>
      </c>
      <c r="I263" s="78">
        <f>H263-H262</f>
        <v>9.259259259259203E-07</v>
      </c>
      <c r="J263" s="34" t="s">
        <v>21</v>
      </c>
      <c r="K263" s="89"/>
    </row>
    <row r="264" spans="1:11" ht="15">
      <c r="A264" s="64">
        <v>3</v>
      </c>
      <c r="B264" s="48">
        <v>30</v>
      </c>
      <c r="C264" s="55"/>
      <c r="D264" s="49" t="s">
        <v>771</v>
      </c>
      <c r="E264" s="48">
        <v>1999</v>
      </c>
      <c r="F264" s="48"/>
      <c r="G264" s="51" t="s">
        <v>770</v>
      </c>
      <c r="H264" s="47">
        <v>0.0010386574074074074</v>
      </c>
      <c r="I264" s="78">
        <f>H264-H262</f>
        <v>1.6435185185185086E-05</v>
      </c>
      <c r="J264" s="34" t="s">
        <v>24</v>
      </c>
      <c r="K264" s="89"/>
    </row>
    <row r="265" spans="1:11" ht="15">
      <c r="A265" s="64">
        <v>4</v>
      </c>
      <c r="B265" s="48">
        <v>14</v>
      </c>
      <c r="C265" s="55"/>
      <c r="D265" s="49" t="s">
        <v>766</v>
      </c>
      <c r="E265" s="48">
        <v>1999</v>
      </c>
      <c r="F265" s="48" t="s">
        <v>21</v>
      </c>
      <c r="G265" s="51" t="s">
        <v>715</v>
      </c>
      <c r="H265" s="47">
        <v>0.0010684027777777777</v>
      </c>
      <c r="I265" s="78">
        <f>H265-H262</f>
        <v>4.6180555555555385E-05</v>
      </c>
      <c r="J265" s="34" t="s">
        <v>24</v>
      </c>
      <c r="K265" s="89"/>
    </row>
    <row r="266" spans="1:11" ht="15">
      <c r="A266" s="64">
        <v>5</v>
      </c>
      <c r="B266" s="48">
        <v>1</v>
      </c>
      <c r="C266" s="55"/>
      <c r="D266" s="49" t="s">
        <v>768</v>
      </c>
      <c r="E266" s="48">
        <v>1998</v>
      </c>
      <c r="F266" s="48" t="s">
        <v>21</v>
      </c>
      <c r="G266" s="51" t="s">
        <v>767</v>
      </c>
      <c r="H266" s="47">
        <v>0.0010745370370370373</v>
      </c>
      <c r="I266" s="78">
        <f>H266-H262</f>
        <v>5.231481481481493E-05</v>
      </c>
      <c r="J266" s="34" t="s">
        <v>24</v>
      </c>
      <c r="K266" s="89"/>
    </row>
    <row r="267" spans="1:11" ht="15">
      <c r="A267" s="64">
        <v>6</v>
      </c>
      <c r="B267" s="48">
        <v>9</v>
      </c>
      <c r="C267" s="55"/>
      <c r="D267" s="49" t="s">
        <v>769</v>
      </c>
      <c r="E267" s="48">
        <v>1998</v>
      </c>
      <c r="F267" s="48"/>
      <c r="G267" s="51" t="s">
        <v>517</v>
      </c>
      <c r="H267" s="47">
        <v>0.001077314814814815</v>
      </c>
      <c r="I267" s="78">
        <f>H267-H262</f>
        <v>5.509259259259269E-05</v>
      </c>
      <c r="J267" s="34" t="s">
        <v>24</v>
      </c>
      <c r="K267" s="89"/>
    </row>
    <row r="268" spans="1:11" ht="15">
      <c r="A268" s="64">
        <v>7</v>
      </c>
      <c r="B268" s="48">
        <v>10</v>
      </c>
      <c r="C268" s="55"/>
      <c r="D268" s="49" t="s">
        <v>765</v>
      </c>
      <c r="E268" s="48">
        <v>1998</v>
      </c>
      <c r="F268" s="48"/>
      <c r="G268" s="51" t="s">
        <v>764</v>
      </c>
      <c r="H268" s="47">
        <v>0.0010797453703703705</v>
      </c>
      <c r="I268" s="78">
        <f>H268-H262</f>
        <v>5.7523148148148125E-05</v>
      </c>
      <c r="J268" s="34" t="s">
        <v>24</v>
      </c>
      <c r="K268" s="89"/>
    </row>
    <row r="269" spans="1:11" ht="15">
      <c r="A269" s="64">
        <v>8</v>
      </c>
      <c r="B269" s="48">
        <v>13</v>
      </c>
      <c r="C269" s="55"/>
      <c r="D269" s="49" t="s">
        <v>763</v>
      </c>
      <c r="E269" s="48">
        <v>1998</v>
      </c>
      <c r="F269" s="48"/>
      <c r="G269" s="51" t="s">
        <v>37</v>
      </c>
      <c r="H269" s="47">
        <v>0.0010965277777777779</v>
      </c>
      <c r="I269" s="78">
        <f>H269-H262</f>
        <v>7.430555555555554E-05</v>
      </c>
      <c r="J269" s="34" t="s">
        <v>24</v>
      </c>
      <c r="K269" s="89"/>
    </row>
    <row r="270" spans="1:11" ht="15">
      <c r="A270" s="64">
        <v>9</v>
      </c>
      <c r="B270" s="48">
        <v>8</v>
      </c>
      <c r="C270" s="55"/>
      <c r="D270" s="49" t="s">
        <v>762</v>
      </c>
      <c r="E270" s="48">
        <v>1999</v>
      </c>
      <c r="F270" s="48" t="s">
        <v>21</v>
      </c>
      <c r="G270" s="51" t="s">
        <v>684</v>
      </c>
      <c r="H270" s="47">
        <f>VLOOKUP(D270,'[1]Лист1'!$B$10:$H$290,6,FALSE)</f>
        <v>0.001105324074074074</v>
      </c>
      <c r="I270" s="78">
        <f>H270-H262</f>
        <v>8.310185185185178E-05</v>
      </c>
      <c r="J270" s="34" t="s">
        <v>30</v>
      </c>
      <c r="K270" s="89"/>
    </row>
    <row r="271" spans="1:11" ht="15">
      <c r="A271" s="64">
        <v>10</v>
      </c>
      <c r="B271" s="48">
        <v>7</v>
      </c>
      <c r="C271" s="55"/>
      <c r="D271" s="49" t="s">
        <v>761</v>
      </c>
      <c r="E271" s="48">
        <v>1999</v>
      </c>
      <c r="F271" s="48" t="s">
        <v>21</v>
      </c>
      <c r="G271" s="51" t="s">
        <v>715</v>
      </c>
      <c r="H271" s="47">
        <f>VLOOKUP(D271,'[1]3 повтор'!$B$10:$H$290,6,FALSE)</f>
        <v>0.0011064814814814815</v>
      </c>
      <c r="I271" s="78">
        <f>H271-H262</f>
        <v>8.425925925925918E-05</v>
      </c>
      <c r="J271" s="34" t="s">
        <v>30</v>
      </c>
      <c r="K271" s="89"/>
    </row>
    <row r="272" spans="1:11" ht="15">
      <c r="A272" s="64">
        <v>11</v>
      </c>
      <c r="B272" s="48">
        <v>36</v>
      </c>
      <c r="C272" s="55"/>
      <c r="D272" s="49" t="s">
        <v>758</v>
      </c>
      <c r="E272" s="48">
        <v>1999</v>
      </c>
      <c r="F272" s="48"/>
      <c r="G272" s="51" t="s">
        <v>517</v>
      </c>
      <c r="H272" s="47">
        <v>0.0011167824074074075</v>
      </c>
      <c r="I272" s="78">
        <f>H272-H262</f>
        <v>9.456018518518516E-05</v>
      </c>
      <c r="J272" s="34" t="s">
        <v>30</v>
      </c>
      <c r="K272" s="89"/>
    </row>
    <row r="273" spans="1:11" ht="15">
      <c r="A273" s="64">
        <v>12</v>
      </c>
      <c r="B273" s="48">
        <v>5</v>
      </c>
      <c r="C273" s="55"/>
      <c r="D273" s="49" t="s">
        <v>759</v>
      </c>
      <c r="E273" s="48">
        <v>1998</v>
      </c>
      <c r="F273" s="48"/>
      <c r="G273" s="51" t="s">
        <v>37</v>
      </c>
      <c r="H273" s="47">
        <v>0.0011237268518518519</v>
      </c>
      <c r="I273" s="78">
        <f>H273-H262</f>
        <v>0.00010150462962962956</v>
      </c>
      <c r="J273" s="34" t="s">
        <v>30</v>
      </c>
      <c r="K273" s="89"/>
    </row>
    <row r="274" spans="1:11" ht="15.75" thickBot="1">
      <c r="A274" s="65">
        <v>13</v>
      </c>
      <c r="B274" s="45">
        <v>86</v>
      </c>
      <c r="C274" s="90"/>
      <c r="D274" s="46" t="s">
        <v>760</v>
      </c>
      <c r="E274" s="45">
        <v>1999</v>
      </c>
      <c r="F274" s="45"/>
      <c r="G274" s="52">
        <v>0</v>
      </c>
      <c r="H274" s="44">
        <f>VLOOKUP(D274,'[1]3 повтор'!$B$10:$H$290,6,FALSE)</f>
        <v>0.0011400462962962963</v>
      </c>
      <c r="I274" s="91">
        <f>H274-H262</f>
        <v>0.00011782407407407401</v>
      </c>
      <c r="J274" s="86" t="s">
        <v>30</v>
      </c>
      <c r="K274" s="92"/>
    </row>
    <row r="275" spans="1:11" ht="21" customHeight="1" thickBot="1">
      <c r="A275" s="128" t="s">
        <v>774</v>
      </c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</row>
    <row r="276" spans="1:11" ht="12.75">
      <c r="A276" s="129" t="s">
        <v>1</v>
      </c>
      <c r="B276" s="131" t="s">
        <v>3</v>
      </c>
      <c r="C276" s="131"/>
      <c r="D276" s="131" t="s">
        <v>11</v>
      </c>
      <c r="E276" s="131" t="s">
        <v>0</v>
      </c>
      <c r="F276" s="131" t="s">
        <v>13</v>
      </c>
      <c r="G276" s="131" t="s">
        <v>4</v>
      </c>
      <c r="H276" s="133" t="s">
        <v>2</v>
      </c>
      <c r="I276" s="135" t="s">
        <v>16</v>
      </c>
      <c r="J276" s="131" t="s">
        <v>20</v>
      </c>
      <c r="K276" s="126" t="s">
        <v>18</v>
      </c>
    </row>
    <row r="277" spans="1:11" ht="12.75">
      <c r="A277" s="130"/>
      <c r="B277" s="132"/>
      <c r="C277" s="132"/>
      <c r="D277" s="132"/>
      <c r="E277" s="132"/>
      <c r="F277" s="132"/>
      <c r="G277" s="132"/>
      <c r="H277" s="134"/>
      <c r="I277" s="136"/>
      <c r="J277" s="132"/>
      <c r="K277" s="127"/>
    </row>
    <row r="278" spans="1:11" ht="15">
      <c r="A278" s="64">
        <v>1</v>
      </c>
      <c r="B278" s="48">
        <v>11</v>
      </c>
      <c r="C278" s="55"/>
      <c r="D278" s="49" t="s">
        <v>787</v>
      </c>
      <c r="E278" s="48">
        <v>1998</v>
      </c>
      <c r="F278" s="48"/>
      <c r="G278" s="51" t="s">
        <v>512</v>
      </c>
      <c r="H278" s="47">
        <v>0.001152777777777778</v>
      </c>
      <c r="I278" s="78">
        <v>0</v>
      </c>
      <c r="J278" s="34" t="s">
        <v>21</v>
      </c>
      <c r="K278" s="89"/>
    </row>
    <row r="279" spans="1:11" ht="15">
      <c r="A279" s="64">
        <v>2</v>
      </c>
      <c r="B279" s="48">
        <v>58</v>
      </c>
      <c r="C279" s="55"/>
      <c r="D279" s="49" t="s">
        <v>786</v>
      </c>
      <c r="E279" s="48">
        <v>1999</v>
      </c>
      <c r="F279" s="48" t="s">
        <v>21</v>
      </c>
      <c r="G279" s="51" t="s">
        <v>510</v>
      </c>
      <c r="H279" s="47">
        <v>0.00118125</v>
      </c>
      <c r="I279" s="78">
        <f>H279-H278</f>
        <v>2.847222222222205E-05</v>
      </c>
      <c r="J279" s="34" t="s">
        <v>21</v>
      </c>
      <c r="K279" s="89"/>
    </row>
    <row r="280" spans="1:11" ht="15">
      <c r="A280" s="64">
        <v>3</v>
      </c>
      <c r="B280" s="48">
        <v>2</v>
      </c>
      <c r="C280" s="55"/>
      <c r="D280" s="49" t="s">
        <v>784</v>
      </c>
      <c r="E280" s="48">
        <v>1998</v>
      </c>
      <c r="F280" s="48"/>
      <c r="G280" s="51" t="s">
        <v>634</v>
      </c>
      <c r="H280" s="47">
        <v>0.0011836805555555554</v>
      </c>
      <c r="I280" s="78">
        <f>H280-H278</f>
        <v>3.090277777777748E-05</v>
      </c>
      <c r="J280" s="34" t="s">
        <v>21</v>
      </c>
      <c r="K280" s="89"/>
    </row>
    <row r="281" spans="1:11" ht="15">
      <c r="A281" s="64">
        <v>4</v>
      </c>
      <c r="B281" s="48">
        <v>62</v>
      </c>
      <c r="C281" s="55"/>
      <c r="D281" s="49" t="s">
        <v>783</v>
      </c>
      <c r="E281" s="48">
        <v>1998</v>
      </c>
      <c r="F281" s="48" t="s">
        <v>782</v>
      </c>
      <c r="G281" s="51" t="s">
        <v>499</v>
      </c>
      <c r="H281" s="47">
        <v>0.001190625</v>
      </c>
      <c r="I281" s="78">
        <f>H281-H278</f>
        <v>3.78472222222221E-05</v>
      </c>
      <c r="J281" s="34" t="s">
        <v>21</v>
      </c>
      <c r="K281" s="89"/>
    </row>
    <row r="282" spans="1:11" ht="15">
      <c r="A282" s="64">
        <v>5</v>
      </c>
      <c r="B282" s="48">
        <v>56</v>
      </c>
      <c r="C282" s="55"/>
      <c r="D282" s="49" t="s">
        <v>785</v>
      </c>
      <c r="E282" s="48">
        <v>1998</v>
      </c>
      <c r="F282" s="48" t="s">
        <v>782</v>
      </c>
      <c r="G282" s="51" t="s">
        <v>588</v>
      </c>
      <c r="H282" s="47">
        <v>0.0011954861111111111</v>
      </c>
      <c r="I282" s="78">
        <f>H282-H278</f>
        <v>4.270833333333318E-05</v>
      </c>
      <c r="J282" s="34" t="s">
        <v>21</v>
      </c>
      <c r="K282" s="89"/>
    </row>
    <row r="283" spans="1:11" ht="15">
      <c r="A283" s="64">
        <v>6</v>
      </c>
      <c r="B283" s="48">
        <v>34</v>
      </c>
      <c r="C283" s="55"/>
      <c r="D283" s="49" t="s">
        <v>781</v>
      </c>
      <c r="E283" s="48">
        <v>1999</v>
      </c>
      <c r="F283" s="48"/>
      <c r="G283" s="51" t="s">
        <v>780</v>
      </c>
      <c r="H283" s="47">
        <f>VLOOKUP(D283,'[1]3 повтор'!$B$10:$H$290,6,FALSE)</f>
        <v>0.0012870370370370373</v>
      </c>
      <c r="I283" s="78">
        <f>H283-H278</f>
        <v>0.00013425925925925931</v>
      </c>
      <c r="J283" s="34" t="s">
        <v>24</v>
      </c>
      <c r="K283" s="89"/>
    </row>
    <row r="284" spans="1:11" ht="15">
      <c r="A284" s="64">
        <v>7</v>
      </c>
      <c r="B284" s="48">
        <v>60</v>
      </c>
      <c r="C284" s="55"/>
      <c r="D284" s="49" t="s">
        <v>779</v>
      </c>
      <c r="E284" s="48">
        <v>1999</v>
      </c>
      <c r="F284" s="48"/>
      <c r="G284" s="51" t="s">
        <v>764</v>
      </c>
      <c r="H284" s="47">
        <v>0.0013002314814814814</v>
      </c>
      <c r="I284" s="78">
        <f>H284-H278</f>
        <v>0.00014745370370370346</v>
      </c>
      <c r="J284" s="34" t="s">
        <v>30</v>
      </c>
      <c r="K284" s="89"/>
    </row>
    <row r="285" spans="1:11" ht="15">
      <c r="A285" s="64">
        <v>8</v>
      </c>
      <c r="B285" s="48">
        <v>61</v>
      </c>
      <c r="C285" s="55"/>
      <c r="D285" s="49" t="s">
        <v>777</v>
      </c>
      <c r="E285" s="48">
        <v>1999</v>
      </c>
      <c r="F285" s="48"/>
      <c r="G285" s="51" t="s">
        <v>776</v>
      </c>
      <c r="H285" s="47">
        <f>VLOOKUP(D285,'[1]Лист1'!$B$10:$H$290,6,FALSE)</f>
        <v>0.0014016203703703706</v>
      </c>
      <c r="I285" s="78">
        <f>H285-H278</f>
        <v>0.0002488425925925926</v>
      </c>
      <c r="J285" s="34" t="s">
        <v>31</v>
      </c>
      <c r="K285" s="89"/>
    </row>
    <row r="286" spans="1:11" ht="15">
      <c r="A286" s="64">
        <v>9</v>
      </c>
      <c r="B286" s="48">
        <v>57</v>
      </c>
      <c r="C286" s="55"/>
      <c r="D286" s="49" t="s">
        <v>778</v>
      </c>
      <c r="E286" s="48">
        <v>1998</v>
      </c>
      <c r="F286" s="48"/>
      <c r="G286" s="51" t="s">
        <v>776</v>
      </c>
      <c r="H286" s="47">
        <v>0.0014207175925925926</v>
      </c>
      <c r="I286" s="78">
        <f>H286-H278</f>
        <v>0.0002679398148148146</v>
      </c>
      <c r="J286" s="34" t="s">
        <v>31</v>
      </c>
      <c r="K286" s="89"/>
    </row>
    <row r="287" spans="1:11" ht="15.75" thickBot="1">
      <c r="A287" s="65">
        <v>10</v>
      </c>
      <c r="B287" s="45">
        <v>59</v>
      </c>
      <c r="C287" s="90"/>
      <c r="D287" s="46" t="s">
        <v>775</v>
      </c>
      <c r="E287" s="45">
        <v>1999</v>
      </c>
      <c r="F287" s="93"/>
      <c r="G287" s="52" t="s">
        <v>579</v>
      </c>
      <c r="H287" s="44">
        <f>VLOOKUP(D287,'[1]Лист1'!$B$10:$H$290,6,FALSE)</f>
        <v>0.0016527777777777775</v>
      </c>
      <c r="I287" s="91">
        <f>H287-H278</f>
        <v>0.0004999999999999996</v>
      </c>
      <c r="J287" s="86" t="s">
        <v>951</v>
      </c>
      <c r="K287" s="92"/>
    </row>
    <row r="288" spans="1:11" ht="24" customHeight="1" thickBot="1">
      <c r="A288" s="128" t="s">
        <v>788</v>
      </c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</row>
    <row r="289" spans="1:11" ht="12.75">
      <c r="A289" s="129" t="s">
        <v>1</v>
      </c>
      <c r="B289" s="131" t="s">
        <v>3</v>
      </c>
      <c r="C289" s="131"/>
      <c r="D289" s="131" t="s">
        <v>11</v>
      </c>
      <c r="E289" s="131" t="s">
        <v>0</v>
      </c>
      <c r="F289" s="131" t="s">
        <v>13</v>
      </c>
      <c r="G289" s="131" t="s">
        <v>4</v>
      </c>
      <c r="H289" s="133" t="s">
        <v>2</v>
      </c>
      <c r="I289" s="135" t="s">
        <v>16</v>
      </c>
      <c r="J289" s="131" t="s">
        <v>20</v>
      </c>
      <c r="K289" s="126" t="s">
        <v>18</v>
      </c>
    </row>
    <row r="290" spans="1:11" ht="12.75">
      <c r="A290" s="130"/>
      <c r="B290" s="132"/>
      <c r="C290" s="132"/>
      <c r="D290" s="132"/>
      <c r="E290" s="132"/>
      <c r="F290" s="132"/>
      <c r="G290" s="132"/>
      <c r="H290" s="134"/>
      <c r="I290" s="136"/>
      <c r="J290" s="132"/>
      <c r="K290" s="127"/>
    </row>
    <row r="291" spans="1:11" ht="15">
      <c r="A291" s="66">
        <v>1</v>
      </c>
      <c r="B291" s="60">
        <v>355</v>
      </c>
      <c r="C291" s="55"/>
      <c r="D291" s="61" t="s">
        <v>798</v>
      </c>
      <c r="E291" s="60">
        <v>1996</v>
      </c>
      <c r="F291" s="60"/>
      <c r="G291" s="62" t="s">
        <v>634</v>
      </c>
      <c r="H291" s="59">
        <v>0.001015162037037037</v>
      </c>
      <c r="I291" s="78">
        <v>0</v>
      </c>
      <c r="J291" s="34" t="s">
        <v>21</v>
      </c>
      <c r="K291" s="89"/>
    </row>
    <row r="292" spans="1:11" ht="15">
      <c r="A292" s="66">
        <v>2</v>
      </c>
      <c r="B292" s="60">
        <v>358</v>
      </c>
      <c r="C292" s="55"/>
      <c r="D292" s="61" t="s">
        <v>797</v>
      </c>
      <c r="E292" s="60">
        <v>1997</v>
      </c>
      <c r="F292" s="60" t="s">
        <v>21</v>
      </c>
      <c r="G292" s="62" t="s">
        <v>49</v>
      </c>
      <c r="H292" s="59">
        <v>0.001129050925925926</v>
      </c>
      <c r="I292" s="78">
        <f>H292-H291</f>
        <v>0.00011388888888888885</v>
      </c>
      <c r="J292" s="34" t="s">
        <v>30</v>
      </c>
      <c r="K292" s="89"/>
    </row>
    <row r="293" spans="1:11" ht="15">
      <c r="A293" s="66">
        <v>3</v>
      </c>
      <c r="B293" s="60">
        <v>354</v>
      </c>
      <c r="C293" s="55"/>
      <c r="D293" s="61" t="s">
        <v>795</v>
      </c>
      <c r="E293" s="60">
        <v>1996</v>
      </c>
      <c r="F293" s="60"/>
      <c r="G293" s="62" t="s">
        <v>789</v>
      </c>
      <c r="H293" s="59">
        <f>VLOOKUP(D293,'[2]Лист2'!$B$10:$H$139,6,FALSE)</f>
        <v>0.0011354166666666667</v>
      </c>
      <c r="I293" s="78">
        <f>H293-H291</f>
        <v>0.00012025462962962966</v>
      </c>
      <c r="J293" s="34" t="s">
        <v>30</v>
      </c>
      <c r="K293" s="89"/>
    </row>
    <row r="294" spans="1:11" ht="15">
      <c r="A294" s="66">
        <v>4</v>
      </c>
      <c r="B294" s="60">
        <v>360</v>
      </c>
      <c r="C294" s="55"/>
      <c r="D294" s="61" t="s">
        <v>796</v>
      </c>
      <c r="E294" s="60">
        <v>1996</v>
      </c>
      <c r="F294" s="60"/>
      <c r="G294" s="62" t="s">
        <v>789</v>
      </c>
      <c r="H294" s="59">
        <v>0.0011405092592592593</v>
      </c>
      <c r="I294" s="78">
        <f>H294-H291</f>
        <v>0.00012534722222222222</v>
      </c>
      <c r="J294" s="34" t="s">
        <v>30</v>
      </c>
      <c r="K294" s="89"/>
    </row>
    <row r="295" spans="1:11" ht="15">
      <c r="A295" s="66">
        <v>5</v>
      </c>
      <c r="B295" s="60">
        <v>359</v>
      </c>
      <c r="C295" s="55"/>
      <c r="D295" s="61" t="s">
        <v>794</v>
      </c>
      <c r="E295" s="60">
        <v>1996</v>
      </c>
      <c r="F295" s="60" t="s">
        <v>21</v>
      </c>
      <c r="G295" s="62" t="s">
        <v>519</v>
      </c>
      <c r="H295" s="59">
        <v>0.001163425925925926</v>
      </c>
      <c r="I295" s="78">
        <f>H295-H291</f>
        <v>0.00014826388888888897</v>
      </c>
      <c r="J295" s="34" t="s">
        <v>30</v>
      </c>
      <c r="K295" s="89"/>
    </row>
    <row r="296" spans="1:11" ht="15">
      <c r="A296" s="66">
        <v>6</v>
      </c>
      <c r="B296" s="60">
        <v>408</v>
      </c>
      <c r="C296" s="55"/>
      <c r="D296" s="61" t="s">
        <v>791</v>
      </c>
      <c r="E296" s="60">
        <v>1996</v>
      </c>
      <c r="F296" s="60"/>
      <c r="G296" s="62" t="s">
        <v>789</v>
      </c>
      <c r="H296" s="59">
        <v>0.0011832175925925927</v>
      </c>
      <c r="I296" s="78">
        <f>H296-H291</f>
        <v>0.00016805555555555562</v>
      </c>
      <c r="J296" s="34" t="s">
        <v>31</v>
      </c>
      <c r="K296" s="89"/>
    </row>
    <row r="297" spans="1:11" ht="15">
      <c r="A297" s="66">
        <v>7</v>
      </c>
      <c r="B297" s="60">
        <v>357</v>
      </c>
      <c r="C297" s="55"/>
      <c r="D297" s="61" t="s">
        <v>793</v>
      </c>
      <c r="E297" s="60">
        <v>1996</v>
      </c>
      <c r="F297" s="60"/>
      <c r="G297" s="62" t="s">
        <v>588</v>
      </c>
      <c r="H297" s="59">
        <v>0.0013112268518518518</v>
      </c>
      <c r="I297" s="78">
        <f>H297-H291</f>
        <v>0.00029606481481481476</v>
      </c>
      <c r="J297" s="34" t="s">
        <v>951</v>
      </c>
      <c r="K297" s="89"/>
    </row>
    <row r="298" spans="1:11" ht="15">
      <c r="A298" s="66">
        <v>8</v>
      </c>
      <c r="B298" s="60">
        <v>409</v>
      </c>
      <c r="C298" s="55"/>
      <c r="D298" s="61" t="s">
        <v>792</v>
      </c>
      <c r="E298" s="60">
        <v>1997</v>
      </c>
      <c r="F298" s="60"/>
      <c r="G298" s="62" t="s">
        <v>789</v>
      </c>
      <c r="H298" s="59">
        <f>VLOOKUP(D298,'[2]Лист2'!$B$10:$H$139,6,FALSE)</f>
        <v>0.0013553240740740741</v>
      </c>
      <c r="I298" s="78">
        <f>H298-H291</f>
        <v>0.00034016203703703704</v>
      </c>
      <c r="J298" s="34" t="s">
        <v>951</v>
      </c>
      <c r="K298" s="89"/>
    </row>
    <row r="299" spans="1:11" ht="15.75" thickBot="1">
      <c r="A299" s="67">
        <v>9</v>
      </c>
      <c r="B299" s="57">
        <v>361</v>
      </c>
      <c r="C299" s="90"/>
      <c r="D299" s="58" t="s">
        <v>790</v>
      </c>
      <c r="E299" s="57">
        <v>1998</v>
      </c>
      <c r="F299" s="57"/>
      <c r="G299" s="63" t="s">
        <v>789</v>
      </c>
      <c r="H299" s="56">
        <f>VLOOKUP(D299,'[2]Лист2'!$B$10:$H$139,6,FALSE)</f>
        <v>0.0015312499999999998</v>
      </c>
      <c r="I299" s="91">
        <f>H299-H291</f>
        <v>0.0005160879629629628</v>
      </c>
      <c r="J299" s="86" t="s">
        <v>951</v>
      </c>
      <c r="K299" s="92"/>
    </row>
    <row r="300" spans="1:11" ht="19.5" customHeight="1" thickBot="1">
      <c r="A300" s="128" t="s">
        <v>799</v>
      </c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</row>
    <row r="301" spans="1:11" ht="12.75">
      <c r="A301" s="129" t="s">
        <v>1</v>
      </c>
      <c r="B301" s="131" t="s">
        <v>3</v>
      </c>
      <c r="C301" s="131"/>
      <c r="D301" s="131" t="s">
        <v>11</v>
      </c>
      <c r="E301" s="131" t="s">
        <v>0</v>
      </c>
      <c r="F301" s="131" t="s">
        <v>13</v>
      </c>
      <c r="G301" s="131" t="s">
        <v>4</v>
      </c>
      <c r="H301" s="133" t="s">
        <v>2</v>
      </c>
      <c r="I301" s="135" t="s">
        <v>16</v>
      </c>
      <c r="J301" s="131" t="s">
        <v>20</v>
      </c>
      <c r="K301" s="126" t="s">
        <v>18</v>
      </c>
    </row>
    <row r="302" spans="1:11" ht="12.75">
      <c r="A302" s="130"/>
      <c r="B302" s="132"/>
      <c r="C302" s="132"/>
      <c r="D302" s="132"/>
      <c r="E302" s="132"/>
      <c r="F302" s="132"/>
      <c r="G302" s="132"/>
      <c r="H302" s="134"/>
      <c r="I302" s="136"/>
      <c r="J302" s="132"/>
      <c r="K302" s="127"/>
    </row>
    <row r="303" spans="1:11" ht="15">
      <c r="A303" s="66">
        <v>1</v>
      </c>
      <c r="B303" s="60">
        <v>398</v>
      </c>
      <c r="C303" s="55"/>
      <c r="D303" s="61" t="s">
        <v>807</v>
      </c>
      <c r="E303" s="60">
        <v>1997</v>
      </c>
      <c r="F303" s="55"/>
      <c r="G303" s="62" t="s">
        <v>789</v>
      </c>
      <c r="H303" s="59">
        <v>0.0012125</v>
      </c>
      <c r="I303" s="78">
        <v>0</v>
      </c>
      <c r="J303" s="34" t="s">
        <v>24</v>
      </c>
      <c r="K303" s="89"/>
    </row>
    <row r="304" spans="1:11" ht="15">
      <c r="A304" s="66">
        <v>2</v>
      </c>
      <c r="B304" s="60">
        <v>395</v>
      </c>
      <c r="C304" s="55"/>
      <c r="D304" s="61" t="s">
        <v>806</v>
      </c>
      <c r="E304" s="60">
        <v>1996</v>
      </c>
      <c r="F304" s="55"/>
      <c r="G304" s="62" t="s">
        <v>805</v>
      </c>
      <c r="H304" s="59">
        <f>VLOOKUP(D304,'[2]Лист2'!$B$10:$H$139,6,FALSE)</f>
        <v>0.0013171296296296297</v>
      </c>
      <c r="I304" s="78">
        <f>H304-H303</f>
        <v>0.00010462962962962965</v>
      </c>
      <c r="J304" s="34" t="s">
        <v>30</v>
      </c>
      <c r="K304" s="89"/>
    </row>
    <row r="305" spans="1:11" ht="15">
      <c r="A305" s="66">
        <v>3</v>
      </c>
      <c r="B305" s="60">
        <v>399</v>
      </c>
      <c r="C305" s="55"/>
      <c r="D305" s="61" t="s">
        <v>804</v>
      </c>
      <c r="E305" s="60">
        <v>1997</v>
      </c>
      <c r="F305" s="55"/>
      <c r="G305" s="62" t="s">
        <v>789</v>
      </c>
      <c r="H305" s="59">
        <v>0.0013719907407407407</v>
      </c>
      <c r="I305" s="78">
        <f>H305-H303</f>
        <v>0.00015949074074074064</v>
      </c>
      <c r="J305" s="34" t="s">
        <v>30</v>
      </c>
      <c r="K305" s="89"/>
    </row>
    <row r="306" spans="1:11" ht="15">
      <c r="A306" s="66">
        <v>4</v>
      </c>
      <c r="B306" s="60">
        <v>397</v>
      </c>
      <c r="C306" s="55"/>
      <c r="D306" s="61" t="s">
        <v>803</v>
      </c>
      <c r="E306" s="60">
        <v>1996</v>
      </c>
      <c r="F306" s="55"/>
      <c r="G306" s="62" t="s">
        <v>789</v>
      </c>
      <c r="H306" s="59">
        <v>0.001489699074074074</v>
      </c>
      <c r="I306" s="78">
        <f>H306-H303</f>
        <v>0.000277199074074074</v>
      </c>
      <c r="J306" s="34" t="s">
        <v>31</v>
      </c>
      <c r="K306" s="89"/>
    </row>
    <row r="307" spans="1:11" ht="15">
      <c r="A307" s="66">
        <v>5</v>
      </c>
      <c r="B307" s="60">
        <v>401</v>
      </c>
      <c r="C307" s="55"/>
      <c r="D307" s="61" t="s">
        <v>802</v>
      </c>
      <c r="E307" s="60">
        <v>1997</v>
      </c>
      <c r="F307" s="55"/>
      <c r="G307" s="62" t="s">
        <v>789</v>
      </c>
      <c r="H307" s="59">
        <f>VLOOKUP(D307,'[2]Лист2'!$B$10:$H$139,6,FALSE)</f>
        <v>0.001744212962962963</v>
      </c>
      <c r="I307" s="78">
        <f>H307-H303</f>
        <v>0.000531712962962963</v>
      </c>
      <c r="J307" s="34" t="s">
        <v>951</v>
      </c>
      <c r="K307" s="89"/>
    </row>
    <row r="308" spans="1:11" ht="15">
      <c r="A308" s="66">
        <v>6</v>
      </c>
      <c r="B308" s="60">
        <v>402</v>
      </c>
      <c r="C308" s="55"/>
      <c r="D308" s="61" t="s">
        <v>801</v>
      </c>
      <c r="E308" s="60">
        <v>1997</v>
      </c>
      <c r="F308" s="55"/>
      <c r="G308" s="62" t="s">
        <v>789</v>
      </c>
      <c r="H308" s="59">
        <v>0.0018895833333333334</v>
      </c>
      <c r="I308" s="78">
        <f>H308-H303</f>
        <v>0.0006770833333333334</v>
      </c>
      <c r="J308" s="34" t="s">
        <v>951</v>
      </c>
      <c r="K308" s="89"/>
    </row>
    <row r="309" spans="1:11" ht="15">
      <c r="A309" s="66">
        <v>7</v>
      </c>
      <c r="B309" s="60">
        <v>396</v>
      </c>
      <c r="C309" s="55"/>
      <c r="D309" s="61" t="s">
        <v>800</v>
      </c>
      <c r="E309" s="60">
        <v>1996</v>
      </c>
      <c r="F309" s="55"/>
      <c r="G309" s="62" t="s">
        <v>789</v>
      </c>
      <c r="H309" s="59">
        <v>0.0019475694444444445</v>
      </c>
      <c r="I309" s="78">
        <f>H309-H303</f>
        <v>0.0007350694444444444</v>
      </c>
      <c r="J309" s="34" t="s">
        <v>951</v>
      </c>
      <c r="K309" s="89"/>
    </row>
    <row r="310" spans="1:11" ht="15.75" thickBot="1">
      <c r="A310" s="67">
        <v>8</v>
      </c>
      <c r="B310" s="57">
        <v>400</v>
      </c>
      <c r="C310" s="90"/>
      <c r="D310" s="58" t="s">
        <v>689</v>
      </c>
      <c r="E310" s="57">
        <v>1997</v>
      </c>
      <c r="F310" s="90"/>
      <c r="G310" s="63" t="s">
        <v>789</v>
      </c>
      <c r="H310" s="56">
        <v>0.001976273148148148</v>
      </c>
      <c r="I310" s="91">
        <f>H310-H303</f>
        <v>0.000763773148148148</v>
      </c>
      <c r="J310" s="86" t="s">
        <v>951</v>
      </c>
      <c r="K310" s="92"/>
    </row>
    <row r="311" spans="1:11" ht="23.25" customHeight="1" thickBot="1">
      <c r="A311" s="128" t="s">
        <v>808</v>
      </c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</row>
    <row r="312" spans="1:11" ht="12.75">
      <c r="A312" s="129" t="s">
        <v>1</v>
      </c>
      <c r="B312" s="131" t="s">
        <v>3</v>
      </c>
      <c r="C312" s="131"/>
      <c r="D312" s="131" t="s">
        <v>11</v>
      </c>
      <c r="E312" s="131" t="s">
        <v>0</v>
      </c>
      <c r="F312" s="131" t="s">
        <v>13</v>
      </c>
      <c r="G312" s="131" t="s">
        <v>4</v>
      </c>
      <c r="H312" s="133" t="s">
        <v>2</v>
      </c>
      <c r="I312" s="135" t="s">
        <v>16</v>
      </c>
      <c r="J312" s="131" t="s">
        <v>20</v>
      </c>
      <c r="K312" s="126" t="s">
        <v>18</v>
      </c>
    </row>
    <row r="313" spans="1:11" ht="12.75">
      <c r="A313" s="130"/>
      <c r="B313" s="132"/>
      <c r="C313" s="132"/>
      <c r="D313" s="132"/>
      <c r="E313" s="132"/>
      <c r="F313" s="132"/>
      <c r="G313" s="132"/>
      <c r="H313" s="134"/>
      <c r="I313" s="136"/>
      <c r="J313" s="132"/>
      <c r="K313" s="127"/>
    </row>
    <row r="314" spans="1:11" ht="15">
      <c r="A314" s="66">
        <v>1</v>
      </c>
      <c r="B314" s="60">
        <v>334</v>
      </c>
      <c r="C314" s="55"/>
      <c r="D314" s="61" t="s">
        <v>861</v>
      </c>
      <c r="E314" s="60">
        <v>1995</v>
      </c>
      <c r="F314" s="60" t="s">
        <v>844</v>
      </c>
      <c r="G314" s="62" t="s">
        <v>860</v>
      </c>
      <c r="H314" s="59">
        <f>VLOOKUP(D314,'[2]Лист3'!$B$10:$K$111,6,FALSE)</f>
        <v>0.0009155092592592592</v>
      </c>
      <c r="I314" s="78">
        <v>0</v>
      </c>
      <c r="J314" s="34" t="s">
        <v>21</v>
      </c>
      <c r="K314" s="89"/>
    </row>
    <row r="315" spans="1:11" ht="15">
      <c r="A315" s="66">
        <v>2</v>
      </c>
      <c r="B315" s="60">
        <v>312</v>
      </c>
      <c r="C315" s="55"/>
      <c r="D315" s="61" t="s">
        <v>859</v>
      </c>
      <c r="E315" s="60">
        <v>1989</v>
      </c>
      <c r="F315" s="60"/>
      <c r="G315" s="62" t="s">
        <v>858</v>
      </c>
      <c r="H315" s="59">
        <v>0.000921875</v>
      </c>
      <c r="I315" s="78">
        <f>H315-H314</f>
        <v>6.365740740740702E-06</v>
      </c>
      <c r="J315" s="34" t="s">
        <v>21</v>
      </c>
      <c r="K315" s="89"/>
    </row>
    <row r="316" spans="1:11" ht="15">
      <c r="A316" s="66">
        <v>3</v>
      </c>
      <c r="B316" s="60">
        <v>329</v>
      </c>
      <c r="C316" s="55"/>
      <c r="D316" s="61" t="s">
        <v>857</v>
      </c>
      <c r="E316" s="60">
        <v>1986</v>
      </c>
      <c r="F316" s="60" t="s">
        <v>844</v>
      </c>
      <c r="G316" s="62" t="s">
        <v>856</v>
      </c>
      <c r="H316" s="59">
        <f>VLOOKUP(D316,'[3]Лист1'!$B$10:$H$154,6,FALSE)</f>
        <v>0.0009525462962962963</v>
      </c>
      <c r="I316" s="78">
        <f>H316-H314</f>
        <v>3.703703703703703E-05</v>
      </c>
      <c r="J316" s="34" t="s">
        <v>21</v>
      </c>
      <c r="K316" s="89"/>
    </row>
    <row r="317" spans="1:11" ht="15">
      <c r="A317" s="66">
        <v>4</v>
      </c>
      <c r="B317" s="60">
        <v>327</v>
      </c>
      <c r="C317" s="55"/>
      <c r="D317" s="61" t="s">
        <v>855</v>
      </c>
      <c r="E317" s="60">
        <v>1990</v>
      </c>
      <c r="F317" s="60"/>
      <c r="G317" s="62" t="s">
        <v>848</v>
      </c>
      <c r="H317" s="59">
        <f>VLOOKUP(D317,'[2]Лист3'!$B$10:$K$111,6,FALSE)</f>
        <v>0.0009768518518518518</v>
      </c>
      <c r="I317" s="78">
        <f>H317-H314</f>
        <v>6.134259259259255E-05</v>
      </c>
      <c r="J317" s="34" t="s">
        <v>21</v>
      </c>
      <c r="K317" s="89"/>
    </row>
    <row r="318" spans="1:11" ht="15">
      <c r="A318" s="66">
        <v>5</v>
      </c>
      <c r="B318" s="60">
        <v>308</v>
      </c>
      <c r="C318" s="55"/>
      <c r="D318" s="61" t="s">
        <v>852</v>
      </c>
      <c r="E318" s="60">
        <v>1987</v>
      </c>
      <c r="F318" s="60" t="s">
        <v>844</v>
      </c>
      <c r="G318" s="62" t="s">
        <v>851</v>
      </c>
      <c r="H318" s="59">
        <f>VLOOKUP(D318,'[3]Лист1'!$B$10:$H$154,6,FALSE)</f>
        <v>0.0009849537037037038</v>
      </c>
      <c r="I318" s="78">
        <f>H318-H314</f>
        <v>6.944444444444457E-05</v>
      </c>
      <c r="J318" s="34" t="s">
        <v>21</v>
      </c>
      <c r="K318" s="89"/>
    </row>
    <row r="319" spans="1:11" ht="15">
      <c r="A319" s="66">
        <v>6</v>
      </c>
      <c r="B319" s="60">
        <v>324</v>
      </c>
      <c r="C319" s="55"/>
      <c r="D319" s="61" t="s">
        <v>761</v>
      </c>
      <c r="E319" s="60">
        <v>1987</v>
      </c>
      <c r="F319" s="60" t="s">
        <v>844</v>
      </c>
      <c r="G319" s="62" t="s">
        <v>854</v>
      </c>
      <c r="H319" s="59">
        <v>0.0009922453703703705</v>
      </c>
      <c r="I319" s="78">
        <f>H319-H314</f>
        <v>7.67361111111113E-05</v>
      </c>
      <c r="J319" s="34" t="s">
        <v>21</v>
      </c>
      <c r="K319" s="89"/>
    </row>
    <row r="320" spans="1:11" ht="15">
      <c r="A320" s="66">
        <v>7</v>
      </c>
      <c r="B320" s="60">
        <v>303</v>
      </c>
      <c r="C320" s="55"/>
      <c r="D320" s="61" t="s">
        <v>850</v>
      </c>
      <c r="E320" s="60">
        <v>1992</v>
      </c>
      <c r="F320" s="60" t="s">
        <v>844</v>
      </c>
      <c r="G320" s="62" t="s">
        <v>508</v>
      </c>
      <c r="H320" s="59">
        <v>0.001000925925925926</v>
      </c>
      <c r="I320" s="78">
        <f>H320-H314</f>
        <v>8.541666666666669E-05</v>
      </c>
      <c r="J320" s="34" t="s">
        <v>21</v>
      </c>
      <c r="K320" s="89"/>
    </row>
    <row r="321" spans="1:11" ht="15">
      <c r="A321" s="66">
        <v>8</v>
      </c>
      <c r="B321" s="60">
        <v>323</v>
      </c>
      <c r="C321" s="55"/>
      <c r="D321" s="61" t="s">
        <v>853</v>
      </c>
      <c r="E321" s="60">
        <v>1985</v>
      </c>
      <c r="F321" s="60"/>
      <c r="G321" s="62" t="s">
        <v>503</v>
      </c>
      <c r="H321" s="59">
        <v>0.0010039351851851852</v>
      </c>
      <c r="I321" s="78">
        <f>H321-H314</f>
        <v>8.842592592592593E-05</v>
      </c>
      <c r="J321" s="34" t="s">
        <v>21</v>
      </c>
      <c r="K321" s="89"/>
    </row>
    <row r="322" spans="1:11" ht="15">
      <c r="A322" s="66">
        <v>9</v>
      </c>
      <c r="B322" s="60">
        <v>314</v>
      </c>
      <c r="C322" s="55"/>
      <c r="D322" s="61" t="s">
        <v>847</v>
      </c>
      <c r="E322" s="60">
        <v>1995</v>
      </c>
      <c r="F322" s="60"/>
      <c r="G322" s="62" t="s">
        <v>634</v>
      </c>
      <c r="H322" s="59">
        <v>0.0010137731481481482</v>
      </c>
      <c r="I322" s="78">
        <f>H322-H314</f>
        <v>9.826388888888894E-05</v>
      </c>
      <c r="J322" s="34" t="s">
        <v>21</v>
      </c>
      <c r="K322" s="89"/>
    </row>
    <row r="323" spans="1:11" ht="15">
      <c r="A323" s="66">
        <v>10</v>
      </c>
      <c r="B323" s="60">
        <v>313</v>
      </c>
      <c r="C323" s="55"/>
      <c r="D323" s="61" t="s">
        <v>843</v>
      </c>
      <c r="E323" s="60">
        <v>1995</v>
      </c>
      <c r="F323" s="60"/>
      <c r="G323" s="62" t="s">
        <v>49</v>
      </c>
      <c r="H323" s="59">
        <v>0.0010216435185185185</v>
      </c>
      <c r="I323" s="78">
        <f>H323-H314</f>
        <v>0.00010613425925925927</v>
      </c>
      <c r="J323" s="34" t="s">
        <v>21</v>
      </c>
      <c r="K323" s="89"/>
    </row>
    <row r="324" spans="1:11" ht="15">
      <c r="A324" s="66">
        <v>11</v>
      </c>
      <c r="B324" s="60">
        <v>332</v>
      </c>
      <c r="C324" s="55"/>
      <c r="D324" s="61" t="s">
        <v>849</v>
      </c>
      <c r="E324" s="60">
        <v>1990</v>
      </c>
      <c r="F324" s="60" t="s">
        <v>782</v>
      </c>
      <c r="G324" s="62" t="s">
        <v>848</v>
      </c>
      <c r="H324" s="59">
        <f>VLOOKUP(D324,'[2]Лист2'!$B$10:$H$139,6,FALSE)</f>
        <v>0.0010277777777777778</v>
      </c>
      <c r="I324" s="78">
        <f>H324-H314</f>
        <v>0.0001122685185185186</v>
      </c>
      <c r="J324" s="34" t="s">
        <v>21</v>
      </c>
      <c r="K324" s="89"/>
    </row>
    <row r="325" spans="1:11" ht="15">
      <c r="A325" s="66">
        <v>12</v>
      </c>
      <c r="B325" s="60">
        <v>310</v>
      </c>
      <c r="C325" s="55"/>
      <c r="D325" s="61" t="s">
        <v>842</v>
      </c>
      <c r="E325" s="60">
        <v>1983</v>
      </c>
      <c r="F325" s="60"/>
      <c r="G325" s="62"/>
      <c r="H325" s="59">
        <v>0.0010303240740740741</v>
      </c>
      <c r="I325" s="78">
        <f>H325-H314</f>
        <v>0.00011481481481481488</v>
      </c>
      <c r="J325" s="34" t="s">
        <v>24</v>
      </c>
      <c r="K325" s="89"/>
    </row>
    <row r="326" spans="1:11" ht="15">
      <c r="A326" s="66">
        <v>13</v>
      </c>
      <c r="B326" s="60">
        <v>326</v>
      </c>
      <c r="C326" s="55"/>
      <c r="D326" s="61" t="s">
        <v>841</v>
      </c>
      <c r="E326" s="60">
        <v>1995</v>
      </c>
      <c r="F326" s="60"/>
      <c r="G326" s="62" t="s">
        <v>789</v>
      </c>
      <c r="H326" s="59">
        <f>VLOOKUP(D326,'[2]Лист3'!$B$10:$K$111,6,FALSE)</f>
        <v>0.0010347222222222222</v>
      </c>
      <c r="I326" s="78">
        <f>H326-H314</f>
        <v>0.000119212962962963</v>
      </c>
      <c r="J326" s="34" t="s">
        <v>24</v>
      </c>
      <c r="K326" s="89"/>
    </row>
    <row r="327" spans="1:11" ht="15">
      <c r="A327" s="66">
        <v>14</v>
      </c>
      <c r="B327" s="60">
        <v>306</v>
      </c>
      <c r="C327" s="55"/>
      <c r="D327" s="61" t="s">
        <v>840</v>
      </c>
      <c r="E327" s="60">
        <v>1995</v>
      </c>
      <c r="F327" s="60"/>
      <c r="G327" s="62" t="s">
        <v>839</v>
      </c>
      <c r="H327" s="59">
        <f>VLOOKUP(D327,'[3]Лист1'!$B$10:$H$154,6,FALSE)</f>
        <v>0.0010358796296296297</v>
      </c>
      <c r="I327" s="78">
        <f>H327-H314</f>
        <v>0.0001203703703703704</v>
      </c>
      <c r="J327" s="34" t="s">
        <v>24</v>
      </c>
      <c r="K327" s="89"/>
    </row>
    <row r="328" spans="1:11" ht="15">
      <c r="A328" s="66">
        <v>15</v>
      </c>
      <c r="B328" s="60">
        <v>304</v>
      </c>
      <c r="C328" s="55"/>
      <c r="D328" s="61" t="s">
        <v>836</v>
      </c>
      <c r="E328" s="60">
        <v>1987</v>
      </c>
      <c r="F328" s="60"/>
      <c r="G328" s="62" t="s">
        <v>508</v>
      </c>
      <c r="H328" s="59">
        <f>VLOOKUP(D328,'[3]Лист1'!$B$10:$H$154,6,FALSE)</f>
        <v>0.001037037037037037</v>
      </c>
      <c r="I328" s="78">
        <f>H328-H314</f>
        <v>0.0001215277777777778</v>
      </c>
      <c r="J328" s="34" t="s">
        <v>24</v>
      </c>
      <c r="K328" s="89"/>
    </row>
    <row r="329" spans="1:11" ht="15">
      <c r="A329" s="66">
        <v>16</v>
      </c>
      <c r="B329" s="60">
        <v>301</v>
      </c>
      <c r="C329" s="55"/>
      <c r="D329" s="61" t="s">
        <v>846</v>
      </c>
      <c r="E329" s="60">
        <v>1989</v>
      </c>
      <c r="F329" s="60" t="s">
        <v>844</v>
      </c>
      <c r="G329" s="62" t="s">
        <v>845</v>
      </c>
      <c r="H329" s="59">
        <v>0.001037962962962963</v>
      </c>
      <c r="I329" s="78">
        <f>H329-H314</f>
        <v>0.00012245370370370372</v>
      </c>
      <c r="J329" s="34" t="s">
        <v>24</v>
      </c>
      <c r="K329" s="89"/>
    </row>
    <row r="330" spans="1:11" ht="15">
      <c r="A330" s="66">
        <v>16</v>
      </c>
      <c r="B330" s="60">
        <v>307</v>
      </c>
      <c r="C330" s="55"/>
      <c r="D330" s="61" t="s">
        <v>838</v>
      </c>
      <c r="E330" s="60">
        <v>1982</v>
      </c>
      <c r="F330" s="60"/>
      <c r="G330" s="62" t="s">
        <v>776</v>
      </c>
      <c r="H330" s="59">
        <f>VLOOKUP(D330,'[3]Лист1'!$B$10:$H$154,6,FALSE)</f>
        <v>0.0010474537037037037</v>
      </c>
      <c r="I330" s="78">
        <f>H330-H314</f>
        <v>0.0001319444444444444</v>
      </c>
      <c r="J330" s="34" t="s">
        <v>24</v>
      </c>
      <c r="K330" s="89"/>
    </row>
    <row r="331" spans="1:11" ht="15">
      <c r="A331" s="66">
        <v>18</v>
      </c>
      <c r="B331" s="60">
        <v>321</v>
      </c>
      <c r="C331" s="55"/>
      <c r="D331" s="61" t="s">
        <v>837</v>
      </c>
      <c r="E331" s="60">
        <v>1976</v>
      </c>
      <c r="F331" s="60"/>
      <c r="G331" s="62" t="s">
        <v>508</v>
      </c>
      <c r="H331" s="59">
        <v>0.0010502314814814814</v>
      </c>
      <c r="I331" s="78">
        <f>H331-H314</f>
        <v>0.00013472222222222217</v>
      </c>
      <c r="J331" s="34" t="s">
        <v>24</v>
      </c>
      <c r="K331" s="89"/>
    </row>
    <row r="332" spans="1:11" ht="15">
      <c r="A332" s="66">
        <v>19</v>
      </c>
      <c r="B332" s="60">
        <v>305</v>
      </c>
      <c r="C332" s="55"/>
      <c r="D332" s="61" t="s">
        <v>831</v>
      </c>
      <c r="E332" s="60">
        <v>1976</v>
      </c>
      <c r="F332" s="60" t="s">
        <v>21</v>
      </c>
      <c r="G332" s="62" t="s">
        <v>830</v>
      </c>
      <c r="H332" s="59">
        <f>VLOOKUP(D332,'[3]Лист1'!$B$10:$H$154,6,FALSE)</f>
        <v>0.0010578703703703705</v>
      </c>
      <c r="I332" s="78">
        <f>H332-H314</f>
        <v>0.00014236111111111123</v>
      </c>
      <c r="J332" s="34" t="s">
        <v>24</v>
      </c>
      <c r="K332" s="89"/>
    </row>
    <row r="333" spans="1:11" ht="15">
      <c r="A333" s="66">
        <v>20</v>
      </c>
      <c r="B333" s="60">
        <v>331</v>
      </c>
      <c r="C333" s="55"/>
      <c r="D333" s="61" t="s">
        <v>835</v>
      </c>
      <c r="E333" s="60">
        <v>1995</v>
      </c>
      <c r="F333" s="60"/>
      <c r="G333" s="62" t="s">
        <v>834</v>
      </c>
      <c r="H333" s="59">
        <f>VLOOKUP(D333,'[2]Лист3'!$B$10:$K$111,6,FALSE)</f>
        <v>0.0010810185185185185</v>
      </c>
      <c r="I333" s="78">
        <f>H333-H314</f>
        <v>0.00016550925925925923</v>
      </c>
      <c r="J333" s="34" t="s">
        <v>24</v>
      </c>
      <c r="K333" s="89"/>
    </row>
    <row r="334" spans="1:11" ht="15">
      <c r="A334" s="66">
        <v>21</v>
      </c>
      <c r="B334" s="60">
        <v>319</v>
      </c>
      <c r="C334" s="55"/>
      <c r="D334" s="61" t="s">
        <v>833</v>
      </c>
      <c r="E334" s="60">
        <v>1976</v>
      </c>
      <c r="F334" s="60" t="s">
        <v>782</v>
      </c>
      <c r="G334" s="62" t="s">
        <v>832</v>
      </c>
      <c r="H334" s="59">
        <v>0.001084375</v>
      </c>
      <c r="I334" s="78">
        <f>H334-H314</f>
        <v>0.0001688657407407408</v>
      </c>
      <c r="J334" s="34" t="s">
        <v>24</v>
      </c>
      <c r="K334" s="89"/>
    </row>
    <row r="335" spans="1:11" ht="15">
      <c r="A335" s="66">
        <v>22</v>
      </c>
      <c r="B335" s="60">
        <v>335</v>
      </c>
      <c r="C335" s="55"/>
      <c r="D335" s="61" t="s">
        <v>829</v>
      </c>
      <c r="E335" s="60">
        <v>1977</v>
      </c>
      <c r="F335" s="60"/>
      <c r="G335" s="62"/>
      <c r="H335" s="59">
        <f>VLOOKUP(D335,'[2]Лист2'!$B$10:$H$139,6,FALSE)</f>
        <v>0.0011180555555555555</v>
      </c>
      <c r="I335" s="78">
        <f>H335-H314</f>
        <v>0.00020254629629629626</v>
      </c>
      <c r="J335" s="34" t="s">
        <v>30</v>
      </c>
      <c r="K335" s="89"/>
    </row>
    <row r="336" spans="1:11" ht="15">
      <c r="A336" s="66">
        <v>23</v>
      </c>
      <c r="B336" s="60">
        <v>318</v>
      </c>
      <c r="C336" s="55"/>
      <c r="D336" s="61" t="s">
        <v>828</v>
      </c>
      <c r="E336" s="60">
        <v>1976</v>
      </c>
      <c r="F336" s="60" t="s">
        <v>21</v>
      </c>
      <c r="G336" s="62" t="s">
        <v>827</v>
      </c>
      <c r="H336" s="59">
        <f>VLOOKUP(D336,'[3]Лист1'!$B$10:$H$154,6,FALSE)</f>
        <v>0.0011250000000000001</v>
      </c>
      <c r="I336" s="78">
        <f>H336-H314</f>
        <v>0.00020949074074074088</v>
      </c>
      <c r="J336" s="34" t="s">
        <v>30</v>
      </c>
      <c r="K336" s="89"/>
    </row>
    <row r="337" spans="1:11" ht="15">
      <c r="A337" s="66">
        <v>24</v>
      </c>
      <c r="B337" s="60">
        <v>302</v>
      </c>
      <c r="C337" s="55"/>
      <c r="D337" s="61" t="s">
        <v>826</v>
      </c>
      <c r="E337" s="60">
        <v>1987</v>
      </c>
      <c r="F337" s="60"/>
      <c r="G337" s="62" t="s">
        <v>776</v>
      </c>
      <c r="H337" s="59">
        <v>0.0011256944444444446</v>
      </c>
      <c r="I337" s="78">
        <f>H337-H314</f>
        <v>0.00021018518518518532</v>
      </c>
      <c r="J337" s="34" t="s">
        <v>30</v>
      </c>
      <c r="K337" s="89"/>
    </row>
    <row r="338" spans="1:11" ht="15">
      <c r="A338" s="66">
        <v>25</v>
      </c>
      <c r="B338" s="60">
        <v>320</v>
      </c>
      <c r="C338" s="55"/>
      <c r="D338" s="61" t="s">
        <v>825</v>
      </c>
      <c r="E338" s="60">
        <v>1986</v>
      </c>
      <c r="F338" s="60"/>
      <c r="G338" s="62" t="s">
        <v>824</v>
      </c>
      <c r="H338" s="59">
        <v>0.0011274305555555556</v>
      </c>
      <c r="I338" s="78">
        <f>H338-H314</f>
        <v>0.00021192129629629632</v>
      </c>
      <c r="J338" s="34" t="s">
        <v>30</v>
      </c>
      <c r="K338" s="89"/>
    </row>
    <row r="339" spans="1:11" ht="15">
      <c r="A339" s="66">
        <v>26</v>
      </c>
      <c r="B339" s="60">
        <v>333</v>
      </c>
      <c r="C339" s="55"/>
      <c r="D339" s="61" t="s">
        <v>810</v>
      </c>
      <c r="E339" s="60">
        <v>1994</v>
      </c>
      <c r="F339" s="60" t="s">
        <v>21</v>
      </c>
      <c r="G339" s="62" t="s">
        <v>809</v>
      </c>
      <c r="H339" s="59">
        <v>0.0011359953703703703</v>
      </c>
      <c r="I339" s="78">
        <f>H339-H314</f>
        <v>0.00022048611111111108</v>
      </c>
      <c r="J339" s="34" t="s">
        <v>30</v>
      </c>
      <c r="K339" s="89"/>
    </row>
    <row r="340" spans="1:11" ht="15">
      <c r="A340" s="66">
        <v>27</v>
      </c>
      <c r="B340" s="60">
        <v>317</v>
      </c>
      <c r="C340" s="55"/>
      <c r="D340" s="61" t="s">
        <v>823</v>
      </c>
      <c r="E340" s="60">
        <v>1982</v>
      </c>
      <c r="F340" s="60"/>
      <c r="G340" s="62"/>
      <c r="H340" s="59">
        <v>0.0011628472222222222</v>
      </c>
      <c r="I340" s="78">
        <f>H340-H314</f>
        <v>0.000247337962962963</v>
      </c>
      <c r="J340" s="34" t="s">
        <v>30</v>
      </c>
      <c r="K340" s="89"/>
    </row>
    <row r="341" spans="1:11" ht="15">
      <c r="A341" s="66">
        <v>28</v>
      </c>
      <c r="B341" s="60">
        <v>322</v>
      </c>
      <c r="C341" s="55"/>
      <c r="D341" s="61" t="s">
        <v>822</v>
      </c>
      <c r="E341" s="60">
        <v>1977</v>
      </c>
      <c r="F341" s="60"/>
      <c r="G341" s="62" t="s">
        <v>821</v>
      </c>
      <c r="H341" s="59">
        <v>0.0011954861111111111</v>
      </c>
      <c r="I341" s="78">
        <f>H341-H314</f>
        <v>0.0002799768518518519</v>
      </c>
      <c r="J341" s="34" t="s">
        <v>31</v>
      </c>
      <c r="K341" s="89"/>
    </row>
    <row r="342" spans="1:11" ht="15">
      <c r="A342" s="66">
        <v>29</v>
      </c>
      <c r="B342" s="60">
        <v>325</v>
      </c>
      <c r="C342" s="55"/>
      <c r="D342" s="61" t="s">
        <v>820</v>
      </c>
      <c r="E342" s="60">
        <v>1985</v>
      </c>
      <c r="F342" s="60"/>
      <c r="G342" s="62" t="s">
        <v>819</v>
      </c>
      <c r="H342" s="59">
        <v>0.0011960648148148147</v>
      </c>
      <c r="I342" s="78">
        <f>H342-H314</f>
        <v>0.0002805555555555555</v>
      </c>
      <c r="J342" s="34" t="s">
        <v>31</v>
      </c>
      <c r="K342" s="89"/>
    </row>
    <row r="343" spans="1:11" ht="15">
      <c r="A343" s="66">
        <v>30</v>
      </c>
      <c r="B343" s="60">
        <v>311</v>
      </c>
      <c r="C343" s="55"/>
      <c r="D343" s="61" t="s">
        <v>818</v>
      </c>
      <c r="E343" s="60">
        <v>1983</v>
      </c>
      <c r="F343" s="60"/>
      <c r="G343" s="62" t="s">
        <v>508</v>
      </c>
      <c r="H343" s="59">
        <f>VLOOKUP(D343,'[3]Лист1'!$B$10:$H$154,6,FALSE)</f>
        <v>0.0012430555555555556</v>
      </c>
      <c r="I343" s="78">
        <f>H343-H314</f>
        <v>0.0003275462962962964</v>
      </c>
      <c r="J343" s="34" t="s">
        <v>31</v>
      </c>
      <c r="K343" s="89"/>
    </row>
    <row r="344" spans="1:11" ht="15">
      <c r="A344" s="66">
        <v>31</v>
      </c>
      <c r="B344" s="60">
        <v>309</v>
      </c>
      <c r="C344" s="55"/>
      <c r="D344" s="61" t="s">
        <v>817</v>
      </c>
      <c r="E344" s="60">
        <v>1981</v>
      </c>
      <c r="F344" s="60"/>
      <c r="G344" s="62" t="s">
        <v>508</v>
      </c>
      <c r="H344" s="59">
        <v>0.001266550925925926</v>
      </c>
      <c r="I344" s="78">
        <f>H344-H314</f>
        <v>0.0003510416666666667</v>
      </c>
      <c r="J344" s="34" t="s">
        <v>31</v>
      </c>
      <c r="K344" s="89"/>
    </row>
    <row r="345" spans="1:11" ht="15">
      <c r="A345" s="66">
        <v>32</v>
      </c>
      <c r="B345" s="60">
        <v>356</v>
      </c>
      <c r="C345" s="55"/>
      <c r="D345" s="61" t="s">
        <v>814</v>
      </c>
      <c r="E345" s="60">
        <v>1976</v>
      </c>
      <c r="F345" s="60"/>
      <c r="G345" s="62" t="s">
        <v>508</v>
      </c>
      <c r="H345" s="59">
        <f>VLOOKUP(D345,'[2]Лист2'!$B$10:$H$139,6,FALSE)</f>
        <v>0.0012893518518518519</v>
      </c>
      <c r="I345" s="78">
        <f>H345-H314</f>
        <v>0.0003738425925925926</v>
      </c>
      <c r="J345" s="34" t="s">
        <v>951</v>
      </c>
      <c r="K345" s="89"/>
    </row>
    <row r="346" spans="1:11" ht="15">
      <c r="A346" s="66">
        <v>33</v>
      </c>
      <c r="B346" s="60">
        <v>328</v>
      </c>
      <c r="C346" s="55"/>
      <c r="D346" s="61" t="s">
        <v>816</v>
      </c>
      <c r="E346" s="60">
        <v>1977</v>
      </c>
      <c r="F346" s="60"/>
      <c r="G346" s="62" t="s">
        <v>815</v>
      </c>
      <c r="H346" s="59">
        <f>VLOOKUP(D346,'[2]Лист2'!$B$10:$H$139,6,FALSE)</f>
        <v>0.0012974537037037037</v>
      </c>
      <c r="I346" s="78">
        <f>H346-H314</f>
        <v>0.0003819444444444444</v>
      </c>
      <c r="J346" s="34" t="s">
        <v>951</v>
      </c>
      <c r="K346" s="89"/>
    </row>
    <row r="347" spans="1:11" ht="15">
      <c r="A347" s="66">
        <v>34</v>
      </c>
      <c r="B347" s="60">
        <v>316</v>
      </c>
      <c r="C347" s="55"/>
      <c r="D347" s="61" t="s">
        <v>299</v>
      </c>
      <c r="E347" s="60">
        <v>1983</v>
      </c>
      <c r="F347" s="60"/>
      <c r="G347" s="62"/>
      <c r="H347" s="59">
        <v>0.001313425925925926</v>
      </c>
      <c r="I347" s="78">
        <f>H347-H314</f>
        <v>0.00039791666666666675</v>
      </c>
      <c r="J347" s="34" t="s">
        <v>951</v>
      </c>
      <c r="K347" s="89"/>
    </row>
    <row r="348" spans="1:11" ht="15">
      <c r="A348" s="66">
        <v>35</v>
      </c>
      <c r="B348" s="60">
        <v>330</v>
      </c>
      <c r="C348" s="55"/>
      <c r="D348" s="61" t="s">
        <v>813</v>
      </c>
      <c r="E348" s="60">
        <v>1991</v>
      </c>
      <c r="F348" s="60" t="s">
        <v>21</v>
      </c>
      <c r="G348" s="62" t="s">
        <v>812</v>
      </c>
      <c r="H348" s="59">
        <f>VLOOKUP(D348,'[2]Лист3'!$B$10:$K$111,6,FALSE)</f>
        <v>0.0014097222222222221</v>
      </c>
      <c r="I348" s="78">
        <f>H348-H314</f>
        <v>0.0004942129629629629</v>
      </c>
      <c r="J348" s="34" t="s">
        <v>951</v>
      </c>
      <c r="K348" s="89"/>
    </row>
    <row r="349" spans="1:11" ht="15.75" thickBot="1">
      <c r="A349" s="67">
        <v>36</v>
      </c>
      <c r="B349" s="57">
        <v>315</v>
      </c>
      <c r="C349" s="90"/>
      <c r="D349" s="58" t="s">
        <v>811</v>
      </c>
      <c r="E349" s="57">
        <v>1986</v>
      </c>
      <c r="F349" s="57"/>
      <c r="G349" s="63"/>
      <c r="H349" s="56">
        <v>0.001479976851851852</v>
      </c>
      <c r="I349" s="91">
        <f>H349-H314</f>
        <v>0.0005644675925925926</v>
      </c>
      <c r="J349" s="86" t="s">
        <v>951</v>
      </c>
      <c r="K349" s="92"/>
    </row>
    <row r="350" spans="1:11" ht="25.5" customHeight="1" thickBot="1">
      <c r="A350" s="128" t="s">
        <v>862</v>
      </c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</row>
    <row r="351" spans="1:11" ht="12.75">
      <c r="A351" s="129" t="s">
        <v>1</v>
      </c>
      <c r="B351" s="131" t="s">
        <v>3</v>
      </c>
      <c r="C351" s="131"/>
      <c r="D351" s="131" t="s">
        <v>11</v>
      </c>
      <c r="E351" s="131" t="s">
        <v>0</v>
      </c>
      <c r="F351" s="131" t="s">
        <v>13</v>
      </c>
      <c r="G351" s="131" t="s">
        <v>4</v>
      </c>
      <c r="H351" s="133" t="s">
        <v>2</v>
      </c>
      <c r="I351" s="135" t="s">
        <v>16</v>
      </c>
      <c r="J351" s="131" t="s">
        <v>20</v>
      </c>
      <c r="K351" s="126" t="s">
        <v>18</v>
      </c>
    </row>
    <row r="352" spans="1:11" ht="12.75">
      <c r="A352" s="130"/>
      <c r="B352" s="132"/>
      <c r="C352" s="132"/>
      <c r="D352" s="132"/>
      <c r="E352" s="132"/>
      <c r="F352" s="132"/>
      <c r="G352" s="132"/>
      <c r="H352" s="134"/>
      <c r="I352" s="136"/>
      <c r="J352" s="132"/>
      <c r="K352" s="127"/>
    </row>
    <row r="353" spans="1:11" ht="15">
      <c r="A353" s="66">
        <v>1</v>
      </c>
      <c r="B353" s="60">
        <v>390</v>
      </c>
      <c r="C353" s="55"/>
      <c r="D353" s="61" t="s">
        <v>868</v>
      </c>
      <c r="E353" s="60">
        <v>1993</v>
      </c>
      <c r="F353" s="60" t="s">
        <v>844</v>
      </c>
      <c r="G353" s="62" t="s">
        <v>848</v>
      </c>
      <c r="H353" s="59">
        <v>0.0011252314814814816</v>
      </c>
      <c r="I353" s="78">
        <v>0</v>
      </c>
      <c r="J353" s="34" t="s">
        <v>21</v>
      </c>
      <c r="K353" s="89"/>
    </row>
    <row r="354" spans="1:11" ht="15">
      <c r="A354" s="66">
        <v>2</v>
      </c>
      <c r="B354" s="60">
        <v>389</v>
      </c>
      <c r="C354" s="55"/>
      <c r="D354" s="61" t="s">
        <v>867</v>
      </c>
      <c r="E354" s="60">
        <v>1993</v>
      </c>
      <c r="F354" s="60" t="s">
        <v>866</v>
      </c>
      <c r="G354" s="62" t="s">
        <v>506</v>
      </c>
      <c r="H354" s="59">
        <v>0.0011383101851851851</v>
      </c>
      <c r="I354" s="78">
        <f>H354-H353</f>
        <v>1.3078703703703516E-05</v>
      </c>
      <c r="J354" s="34" t="s">
        <v>21</v>
      </c>
      <c r="K354" s="89"/>
    </row>
    <row r="355" spans="1:11" ht="15">
      <c r="A355" s="66">
        <v>3</v>
      </c>
      <c r="B355" s="60">
        <v>388</v>
      </c>
      <c r="C355" s="55"/>
      <c r="D355" s="61" t="s">
        <v>865</v>
      </c>
      <c r="E355" s="60">
        <v>1992</v>
      </c>
      <c r="F355" s="60" t="s">
        <v>844</v>
      </c>
      <c r="G355" s="62" t="s">
        <v>510</v>
      </c>
      <c r="H355" s="59">
        <v>0.0013515046296296296</v>
      </c>
      <c r="I355" s="78">
        <f>H355-H353</f>
        <v>0.00022627314814814797</v>
      </c>
      <c r="J355" s="34" t="s">
        <v>30</v>
      </c>
      <c r="K355" s="89"/>
    </row>
    <row r="356" spans="1:11" ht="15">
      <c r="A356" s="66">
        <v>4</v>
      </c>
      <c r="B356" s="60">
        <v>387</v>
      </c>
      <c r="C356" s="55"/>
      <c r="D356" s="61" t="s">
        <v>864</v>
      </c>
      <c r="E356" s="60">
        <v>1977</v>
      </c>
      <c r="F356" s="60"/>
      <c r="G356" s="62" t="s">
        <v>508</v>
      </c>
      <c r="H356" s="59">
        <f>VLOOKUP(D356,'[2]Лист2'!$B$10:$H$139,6,FALSE)</f>
        <v>0.001365740740740741</v>
      </c>
      <c r="I356" s="78">
        <f>H356-H353</f>
        <v>0.00024050925925925932</v>
      </c>
      <c r="J356" s="34" t="s">
        <v>30</v>
      </c>
      <c r="K356" s="89"/>
    </row>
    <row r="357" spans="1:11" ht="15.75" thickBot="1">
      <c r="A357" s="67">
        <v>5</v>
      </c>
      <c r="B357" s="57">
        <v>450</v>
      </c>
      <c r="C357" s="90"/>
      <c r="D357" s="58" t="s">
        <v>863</v>
      </c>
      <c r="E357" s="57">
        <v>1995</v>
      </c>
      <c r="F357" s="57"/>
      <c r="G357" s="63"/>
      <c r="H357" s="56">
        <v>0.001444560185185185</v>
      </c>
      <c r="I357" s="91">
        <f>H357-H353</f>
        <v>0.0003193287037037034</v>
      </c>
      <c r="J357" s="86" t="s">
        <v>31</v>
      </c>
      <c r="K357" s="92"/>
    </row>
    <row r="358" spans="1:11" ht="24.75" customHeight="1" thickBot="1">
      <c r="A358" s="128" t="s">
        <v>869</v>
      </c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</row>
    <row r="359" spans="1:11" ht="12.75">
      <c r="A359" s="129" t="s">
        <v>1</v>
      </c>
      <c r="B359" s="131" t="s">
        <v>3</v>
      </c>
      <c r="C359" s="131"/>
      <c r="D359" s="131" t="s">
        <v>11</v>
      </c>
      <c r="E359" s="131" t="s">
        <v>0</v>
      </c>
      <c r="F359" s="131" t="s">
        <v>13</v>
      </c>
      <c r="G359" s="131" t="s">
        <v>4</v>
      </c>
      <c r="H359" s="133" t="s">
        <v>2</v>
      </c>
      <c r="I359" s="135" t="s">
        <v>16</v>
      </c>
      <c r="J359" s="131" t="s">
        <v>20</v>
      </c>
      <c r="K359" s="126" t="s">
        <v>18</v>
      </c>
    </row>
    <row r="360" spans="1:11" ht="12.75">
      <c r="A360" s="130"/>
      <c r="B360" s="132"/>
      <c r="C360" s="132"/>
      <c r="D360" s="132"/>
      <c r="E360" s="132"/>
      <c r="F360" s="132"/>
      <c r="G360" s="132"/>
      <c r="H360" s="134"/>
      <c r="I360" s="136"/>
      <c r="J360" s="132"/>
      <c r="K360" s="127"/>
    </row>
    <row r="361" spans="1:11" ht="15">
      <c r="A361" s="66">
        <v>1</v>
      </c>
      <c r="B361" s="60">
        <v>347</v>
      </c>
      <c r="C361" s="55"/>
      <c r="D361" s="61" t="s">
        <v>894</v>
      </c>
      <c r="E361" s="60">
        <v>1968</v>
      </c>
      <c r="F361" s="60" t="s">
        <v>844</v>
      </c>
      <c r="G361" s="62" t="s">
        <v>893</v>
      </c>
      <c r="H361" s="59">
        <f>VLOOKUP(D361,'[2]Лист2'!$B$10:$H$139,6,FALSE)</f>
        <v>0.0009965277777777778</v>
      </c>
      <c r="I361" s="78">
        <v>0</v>
      </c>
      <c r="J361" s="34" t="s">
        <v>21</v>
      </c>
      <c r="K361" s="89"/>
    </row>
    <row r="362" spans="1:11" ht="15">
      <c r="A362" s="66">
        <v>2</v>
      </c>
      <c r="B362" s="60">
        <v>336</v>
      </c>
      <c r="C362" s="55"/>
      <c r="D362" s="61" t="s">
        <v>892</v>
      </c>
      <c r="E362" s="60">
        <v>1973</v>
      </c>
      <c r="F362" s="60"/>
      <c r="G362" s="62" t="s">
        <v>891</v>
      </c>
      <c r="H362" s="59">
        <v>0.0010144675925925926</v>
      </c>
      <c r="I362" s="78">
        <f>H362-H361</f>
        <v>1.7939814814814815E-05</v>
      </c>
      <c r="J362" s="34" t="s">
        <v>21</v>
      </c>
      <c r="K362" s="89"/>
    </row>
    <row r="363" spans="1:11" ht="15">
      <c r="A363" s="66">
        <v>3</v>
      </c>
      <c r="B363" s="60">
        <v>340</v>
      </c>
      <c r="C363" s="55"/>
      <c r="D363" s="61" t="s">
        <v>890</v>
      </c>
      <c r="E363" s="60">
        <v>1975</v>
      </c>
      <c r="F363" s="60" t="s">
        <v>866</v>
      </c>
      <c r="G363" s="62" t="s">
        <v>885</v>
      </c>
      <c r="H363" s="59">
        <v>0.0010400462962962963</v>
      </c>
      <c r="I363" s="78">
        <f>H363-H361</f>
        <v>4.351851851851847E-05</v>
      </c>
      <c r="J363" s="34" t="s">
        <v>24</v>
      </c>
      <c r="K363" s="89"/>
    </row>
    <row r="364" spans="1:11" ht="15">
      <c r="A364" s="66">
        <v>4</v>
      </c>
      <c r="B364" s="60">
        <v>348</v>
      </c>
      <c r="C364" s="55"/>
      <c r="D364" s="61" t="s">
        <v>888</v>
      </c>
      <c r="E364" s="60">
        <v>1970</v>
      </c>
      <c r="F364" s="60" t="s">
        <v>31</v>
      </c>
      <c r="G364" s="62" t="s">
        <v>887</v>
      </c>
      <c r="H364" s="59">
        <v>0.001109837962962963</v>
      </c>
      <c r="I364" s="78">
        <f>H364-H361</f>
        <v>0.00011331018518518526</v>
      </c>
      <c r="J364" s="34" t="s">
        <v>30</v>
      </c>
      <c r="K364" s="89"/>
    </row>
    <row r="365" spans="1:11" ht="15">
      <c r="A365" s="66">
        <v>5</v>
      </c>
      <c r="B365" s="60">
        <v>351</v>
      </c>
      <c r="C365" s="55"/>
      <c r="D365" s="61" t="s">
        <v>889</v>
      </c>
      <c r="E365" s="60">
        <v>1967</v>
      </c>
      <c r="F365" s="60"/>
      <c r="G365" s="62" t="s">
        <v>880</v>
      </c>
      <c r="H365" s="59">
        <f>VLOOKUP(D365,'[2]Лист2'!$B$10:$H$139,6,FALSE)</f>
        <v>0.0011122685185185185</v>
      </c>
      <c r="I365" s="78">
        <f>H365-H361</f>
        <v>0.00011574074074074069</v>
      </c>
      <c r="J365" s="34" t="s">
        <v>30</v>
      </c>
      <c r="K365" s="89"/>
    </row>
    <row r="366" spans="1:11" ht="15">
      <c r="A366" s="66">
        <v>6</v>
      </c>
      <c r="B366" s="60">
        <v>339</v>
      </c>
      <c r="C366" s="55"/>
      <c r="D366" s="61" t="s">
        <v>884</v>
      </c>
      <c r="E366" s="60">
        <v>1970</v>
      </c>
      <c r="F366" s="60"/>
      <c r="G366" s="62" t="s">
        <v>883</v>
      </c>
      <c r="H366" s="59">
        <v>0.0011140046296296295</v>
      </c>
      <c r="I366" s="78">
        <f>H366-H361</f>
        <v>0.00011747685185185168</v>
      </c>
      <c r="J366" s="34" t="s">
        <v>30</v>
      </c>
      <c r="K366" s="89"/>
    </row>
    <row r="367" spans="1:11" ht="15">
      <c r="A367" s="66">
        <v>7</v>
      </c>
      <c r="B367" s="60">
        <v>352</v>
      </c>
      <c r="C367" s="55"/>
      <c r="D367" s="61" t="s">
        <v>877</v>
      </c>
      <c r="E367" s="60">
        <v>1967</v>
      </c>
      <c r="F367" s="60" t="s">
        <v>21</v>
      </c>
      <c r="G367" s="62" t="s">
        <v>860</v>
      </c>
      <c r="H367" s="59">
        <f>VLOOKUP(D367,'[2]Лист4'!$B$10:$K$78,6,FALSE)</f>
        <v>0.0011250000000000001</v>
      </c>
      <c r="I367" s="78">
        <f>H367-H361</f>
        <v>0.0001284722222222223</v>
      </c>
      <c r="J367" s="34" t="s">
        <v>30</v>
      </c>
      <c r="K367" s="89"/>
    </row>
    <row r="368" spans="1:11" ht="15">
      <c r="A368" s="66">
        <v>8</v>
      </c>
      <c r="B368" s="60">
        <v>345</v>
      </c>
      <c r="C368" s="55"/>
      <c r="D368" s="61" t="s">
        <v>886</v>
      </c>
      <c r="E368" s="60">
        <v>1970</v>
      </c>
      <c r="F368" s="60" t="s">
        <v>782</v>
      </c>
      <c r="G368" s="62" t="s">
        <v>885</v>
      </c>
      <c r="H368" s="59">
        <v>0.0011268518518518518</v>
      </c>
      <c r="I368" s="78">
        <f>H368-H361</f>
        <v>0.00013032407407407394</v>
      </c>
      <c r="J368" s="34" t="s">
        <v>30</v>
      </c>
      <c r="K368" s="89"/>
    </row>
    <row r="369" spans="1:11" ht="15">
      <c r="A369" s="66">
        <v>9</v>
      </c>
      <c r="B369" s="60">
        <v>346</v>
      </c>
      <c r="C369" s="55"/>
      <c r="D369" s="61" t="s">
        <v>882</v>
      </c>
      <c r="E369" s="60">
        <v>1966</v>
      </c>
      <c r="F369" s="60"/>
      <c r="G369" s="62" t="s">
        <v>508</v>
      </c>
      <c r="H369" s="59">
        <v>0.001142824074074074</v>
      </c>
      <c r="I369" s="78">
        <f>H369-H361</f>
        <v>0.00014629629629629628</v>
      </c>
      <c r="J369" s="34" t="s">
        <v>30</v>
      </c>
      <c r="K369" s="89"/>
    </row>
    <row r="370" spans="1:11" ht="15">
      <c r="A370" s="66">
        <v>10</v>
      </c>
      <c r="B370" s="60">
        <v>342</v>
      </c>
      <c r="C370" s="55"/>
      <c r="D370" s="61" t="s">
        <v>881</v>
      </c>
      <c r="E370" s="60">
        <v>1969</v>
      </c>
      <c r="F370" s="60"/>
      <c r="G370" s="62" t="s">
        <v>880</v>
      </c>
      <c r="H370" s="59">
        <v>0.0011541666666666666</v>
      </c>
      <c r="I370" s="78">
        <f>H370-H361</f>
        <v>0.0001576388888888888</v>
      </c>
      <c r="J370" s="34" t="s">
        <v>30</v>
      </c>
      <c r="K370" s="89"/>
    </row>
    <row r="371" spans="1:11" ht="15">
      <c r="A371" s="66">
        <v>10</v>
      </c>
      <c r="B371" s="60">
        <v>349</v>
      </c>
      <c r="C371" s="55"/>
      <c r="D371" s="61" t="s">
        <v>879</v>
      </c>
      <c r="E371" s="60">
        <v>1971</v>
      </c>
      <c r="F371" s="60"/>
      <c r="G371" s="62" t="s">
        <v>878</v>
      </c>
      <c r="H371" s="59">
        <f>VLOOKUP(D371,'[2]Лист2'!$B$10:$H$139,6,FALSE)</f>
        <v>0.0011712962962962964</v>
      </c>
      <c r="I371" s="78">
        <f>H371-H361</f>
        <v>0.00017476851851851855</v>
      </c>
      <c r="J371" s="34" t="s">
        <v>30</v>
      </c>
      <c r="K371" s="89"/>
    </row>
    <row r="372" spans="1:11" ht="15">
      <c r="A372" s="66">
        <v>12</v>
      </c>
      <c r="B372" s="60">
        <v>344</v>
      </c>
      <c r="C372" s="55"/>
      <c r="D372" s="61" t="s">
        <v>876</v>
      </c>
      <c r="E372" s="60">
        <v>1967</v>
      </c>
      <c r="F372" s="60"/>
      <c r="G372" s="62" t="s">
        <v>776</v>
      </c>
      <c r="H372" s="59">
        <v>0.0012012731481481481</v>
      </c>
      <c r="I372" s="78">
        <f>H372-H361</f>
        <v>0.00020474537037037032</v>
      </c>
      <c r="J372" s="34" t="s">
        <v>31</v>
      </c>
      <c r="K372" s="89"/>
    </row>
    <row r="373" spans="1:11" ht="15">
      <c r="A373" s="66">
        <v>13</v>
      </c>
      <c r="B373" s="60">
        <v>350</v>
      </c>
      <c r="C373" s="55"/>
      <c r="D373" s="61" t="s">
        <v>875</v>
      </c>
      <c r="E373" s="60">
        <v>1974</v>
      </c>
      <c r="F373" s="60" t="s">
        <v>21</v>
      </c>
      <c r="G373" s="62" t="s">
        <v>508</v>
      </c>
      <c r="H373" s="59">
        <v>0.0012285879629629628</v>
      </c>
      <c r="I373" s="78">
        <f>H373-H361</f>
        <v>0.00023206018518518497</v>
      </c>
      <c r="J373" s="34" t="s">
        <v>31</v>
      </c>
      <c r="K373" s="89"/>
    </row>
    <row r="374" spans="1:11" ht="15">
      <c r="A374" s="66">
        <v>14</v>
      </c>
      <c r="B374" s="60">
        <v>338</v>
      </c>
      <c r="C374" s="55"/>
      <c r="D374" s="61" t="s">
        <v>871</v>
      </c>
      <c r="E374" s="60">
        <v>1974</v>
      </c>
      <c r="F374" s="61"/>
      <c r="G374" s="62" t="s">
        <v>519</v>
      </c>
      <c r="H374" s="59">
        <f>VLOOKUP(D374,'[2]Лист2'!$B$10:$H$139,6,FALSE)</f>
        <v>0.0012453703703703704</v>
      </c>
      <c r="I374" s="78">
        <f>H374-H361</f>
        <v>0.0002488425925925926</v>
      </c>
      <c r="J374" s="34" t="s">
        <v>31</v>
      </c>
      <c r="K374" s="89"/>
    </row>
    <row r="375" spans="1:11" ht="15">
      <c r="A375" s="66">
        <v>15</v>
      </c>
      <c r="B375" s="60">
        <v>343</v>
      </c>
      <c r="C375" s="55"/>
      <c r="D375" s="61" t="s">
        <v>872</v>
      </c>
      <c r="E375" s="60">
        <v>1972</v>
      </c>
      <c r="F375" s="61"/>
      <c r="G375" s="62" t="s">
        <v>508</v>
      </c>
      <c r="H375" s="59">
        <v>0.0012482638888888888</v>
      </c>
      <c r="I375" s="78">
        <f>H375-H361</f>
        <v>0.000251736111111111</v>
      </c>
      <c r="J375" s="34" t="s">
        <v>31</v>
      </c>
      <c r="K375" s="89"/>
    </row>
    <row r="376" spans="1:11" ht="15">
      <c r="A376" s="66">
        <v>16</v>
      </c>
      <c r="B376" s="60">
        <v>353</v>
      </c>
      <c r="C376" s="55"/>
      <c r="D376" s="61" t="s">
        <v>874</v>
      </c>
      <c r="E376" s="60">
        <v>1972</v>
      </c>
      <c r="F376" s="61"/>
      <c r="G376" s="62" t="s">
        <v>873</v>
      </c>
      <c r="H376" s="59">
        <v>0.001254513888888889</v>
      </c>
      <c r="I376" s="78">
        <f>H376-H361</f>
        <v>0.0002579861111111112</v>
      </c>
      <c r="J376" s="34" t="s">
        <v>31</v>
      </c>
      <c r="K376" s="89"/>
    </row>
    <row r="377" spans="1:11" ht="15">
      <c r="A377" s="66">
        <v>17</v>
      </c>
      <c r="B377" s="60">
        <v>341</v>
      </c>
      <c r="C377" s="55"/>
      <c r="D377" s="61" t="s">
        <v>733</v>
      </c>
      <c r="E377" s="60">
        <v>1968</v>
      </c>
      <c r="F377" s="61"/>
      <c r="G377" s="62" t="s">
        <v>49</v>
      </c>
      <c r="H377" s="59">
        <f>VLOOKUP(D377,'[2]Лист2'!$B$10:$H$139,6,FALSE)</f>
        <v>0.0013287037037037037</v>
      </c>
      <c r="I377" s="78">
        <f>H377-H361</f>
        <v>0.00033217592592592587</v>
      </c>
      <c r="J377" s="34" t="s">
        <v>951</v>
      </c>
      <c r="K377" s="89"/>
    </row>
    <row r="378" spans="1:11" ht="15.75" thickBot="1">
      <c r="A378" s="94">
        <v>18</v>
      </c>
      <c r="B378" s="57">
        <v>337</v>
      </c>
      <c r="C378" s="90"/>
      <c r="D378" s="58" t="s">
        <v>468</v>
      </c>
      <c r="E378" s="90">
        <v>1968</v>
      </c>
      <c r="F378" s="58"/>
      <c r="G378" s="63" t="s">
        <v>870</v>
      </c>
      <c r="H378" s="56">
        <v>0.0018408564814814815</v>
      </c>
      <c r="I378" s="91">
        <f>H378-H361</f>
        <v>0.0008443287037037037</v>
      </c>
      <c r="J378" s="86" t="s">
        <v>951</v>
      </c>
      <c r="K378" s="92"/>
    </row>
    <row r="379" spans="1:11" ht="21.75" customHeight="1" thickBot="1">
      <c r="A379" s="128" t="s">
        <v>895</v>
      </c>
      <c r="B379" s="128"/>
      <c r="C379" s="128"/>
      <c r="D379" s="128"/>
      <c r="E379" s="128"/>
      <c r="F379" s="128"/>
      <c r="G379" s="128"/>
      <c r="H379" s="128"/>
      <c r="I379" s="128"/>
      <c r="J379" s="128"/>
      <c r="K379" s="128"/>
    </row>
    <row r="380" spans="1:11" ht="12.75">
      <c r="A380" s="129" t="s">
        <v>1</v>
      </c>
      <c r="B380" s="131" t="s">
        <v>3</v>
      </c>
      <c r="C380" s="131"/>
      <c r="D380" s="131" t="s">
        <v>11</v>
      </c>
      <c r="E380" s="131" t="s">
        <v>0</v>
      </c>
      <c r="F380" s="131" t="s">
        <v>13</v>
      </c>
      <c r="G380" s="131" t="s">
        <v>4</v>
      </c>
      <c r="H380" s="133" t="s">
        <v>2</v>
      </c>
      <c r="I380" s="135" t="s">
        <v>16</v>
      </c>
      <c r="J380" s="131" t="s">
        <v>20</v>
      </c>
      <c r="K380" s="126" t="s">
        <v>18</v>
      </c>
    </row>
    <row r="381" spans="1:11" ht="12.75">
      <c r="A381" s="130"/>
      <c r="B381" s="132"/>
      <c r="C381" s="132"/>
      <c r="D381" s="132"/>
      <c r="E381" s="132"/>
      <c r="F381" s="132"/>
      <c r="G381" s="132"/>
      <c r="H381" s="134"/>
      <c r="I381" s="136"/>
      <c r="J381" s="132"/>
      <c r="K381" s="127"/>
    </row>
    <row r="382" spans="1:11" ht="15">
      <c r="A382" s="66">
        <v>1</v>
      </c>
      <c r="B382" s="69">
        <v>393</v>
      </c>
      <c r="C382" s="55"/>
      <c r="D382" s="61" t="s">
        <v>900</v>
      </c>
      <c r="E382" s="60">
        <v>1972</v>
      </c>
      <c r="F382" s="60"/>
      <c r="G382" s="62" t="s">
        <v>899</v>
      </c>
      <c r="H382" s="59">
        <f>VLOOKUP(D382,'[2]Лист2'!$B$10:$H$139,6,FALSE)</f>
        <v>0.0012476851851851852</v>
      </c>
      <c r="I382" s="78">
        <v>0</v>
      </c>
      <c r="J382" s="34" t="s">
        <v>24</v>
      </c>
      <c r="K382" s="89"/>
    </row>
    <row r="383" spans="1:11" ht="15">
      <c r="A383" s="66">
        <v>2</v>
      </c>
      <c r="B383" s="69">
        <v>394</v>
      </c>
      <c r="C383" s="55"/>
      <c r="D383" s="61" t="s">
        <v>898</v>
      </c>
      <c r="E383" s="60">
        <v>1975</v>
      </c>
      <c r="F383" s="60" t="s">
        <v>21</v>
      </c>
      <c r="G383" s="62" t="s">
        <v>510</v>
      </c>
      <c r="H383" s="59">
        <v>0.001265625</v>
      </c>
      <c r="I383" s="78">
        <f>H383-H382</f>
        <v>1.7939814814814815E-05</v>
      </c>
      <c r="J383" s="34" t="s">
        <v>24</v>
      </c>
      <c r="K383" s="89"/>
    </row>
    <row r="384" spans="1:11" ht="15.75" thickBot="1">
      <c r="A384" s="67">
        <v>3</v>
      </c>
      <c r="B384" s="68">
        <v>392</v>
      </c>
      <c r="C384" s="90"/>
      <c r="D384" s="58" t="s">
        <v>897</v>
      </c>
      <c r="E384" s="57">
        <v>1971</v>
      </c>
      <c r="F384" s="58"/>
      <c r="G384" s="63" t="s">
        <v>896</v>
      </c>
      <c r="H384" s="56">
        <f>VLOOKUP(D384,'[2]Лист2'!$B$10:$H$139,6,FALSE)</f>
        <v>0.0017094907407407408</v>
      </c>
      <c r="I384" s="91">
        <f>H384-H382</f>
        <v>0.0004618055555555556</v>
      </c>
      <c r="J384" s="86" t="s">
        <v>31</v>
      </c>
      <c r="K384" s="92"/>
    </row>
    <row r="385" spans="1:11" ht="18.75" customHeight="1" thickBot="1">
      <c r="A385" s="128" t="s">
        <v>901</v>
      </c>
      <c r="B385" s="128"/>
      <c r="C385" s="128"/>
      <c r="D385" s="128"/>
      <c r="E385" s="128"/>
      <c r="F385" s="128"/>
      <c r="G385" s="128"/>
      <c r="H385" s="128"/>
      <c r="I385" s="128"/>
      <c r="J385" s="128"/>
      <c r="K385" s="128"/>
    </row>
    <row r="386" spans="1:11" ht="12.75">
      <c r="A386" s="129" t="s">
        <v>1</v>
      </c>
      <c r="B386" s="131" t="s">
        <v>3</v>
      </c>
      <c r="C386" s="131"/>
      <c r="D386" s="131" t="s">
        <v>11</v>
      </c>
      <c r="E386" s="131" t="s">
        <v>0</v>
      </c>
      <c r="F386" s="131" t="s">
        <v>13</v>
      </c>
      <c r="G386" s="131" t="s">
        <v>4</v>
      </c>
      <c r="H386" s="133" t="s">
        <v>2</v>
      </c>
      <c r="I386" s="135" t="s">
        <v>16</v>
      </c>
      <c r="J386" s="131" t="s">
        <v>20</v>
      </c>
      <c r="K386" s="126" t="s">
        <v>18</v>
      </c>
    </row>
    <row r="387" spans="1:11" ht="12.75">
      <c r="A387" s="130"/>
      <c r="B387" s="132"/>
      <c r="C387" s="132"/>
      <c r="D387" s="132"/>
      <c r="E387" s="132"/>
      <c r="F387" s="132"/>
      <c r="G387" s="132"/>
      <c r="H387" s="134"/>
      <c r="I387" s="136"/>
      <c r="J387" s="132"/>
      <c r="K387" s="127"/>
    </row>
    <row r="388" spans="1:11" ht="15">
      <c r="A388" s="66">
        <v>1</v>
      </c>
      <c r="B388" s="60">
        <v>374</v>
      </c>
      <c r="C388" s="55"/>
      <c r="D388" s="61" t="s">
        <v>923</v>
      </c>
      <c r="E388" s="60">
        <v>1964</v>
      </c>
      <c r="F388" s="60" t="s">
        <v>21</v>
      </c>
      <c r="G388" s="62" t="s">
        <v>510</v>
      </c>
      <c r="H388" s="59">
        <f>VLOOKUP(D388,'[3]Лист1'!$B$10:$H$154,6,FALSE)</f>
        <v>0.0010474537037037037</v>
      </c>
      <c r="I388" s="78">
        <v>0</v>
      </c>
      <c r="J388" s="34" t="s">
        <v>24</v>
      </c>
      <c r="K388" s="89"/>
    </row>
    <row r="389" spans="1:11" ht="15">
      <c r="A389" s="66">
        <v>2</v>
      </c>
      <c r="B389" s="60">
        <v>366</v>
      </c>
      <c r="C389" s="55"/>
      <c r="D389" s="61" t="s">
        <v>918</v>
      </c>
      <c r="E389" s="60">
        <v>1960</v>
      </c>
      <c r="F389" s="60"/>
      <c r="G389" s="62" t="s">
        <v>915</v>
      </c>
      <c r="H389" s="59">
        <v>0.0010694444444444445</v>
      </c>
      <c r="I389" s="78">
        <f>H389-H388</f>
        <v>2.1990740740740825E-05</v>
      </c>
      <c r="J389" s="34" t="s">
        <v>24</v>
      </c>
      <c r="K389" s="89"/>
    </row>
    <row r="390" spans="1:11" ht="15">
      <c r="A390" s="66">
        <v>3</v>
      </c>
      <c r="B390" s="60">
        <v>367</v>
      </c>
      <c r="C390" s="55"/>
      <c r="D390" s="61" t="s">
        <v>922</v>
      </c>
      <c r="E390" s="60">
        <v>1961</v>
      </c>
      <c r="F390" s="60" t="s">
        <v>21</v>
      </c>
      <c r="G390" s="62" t="s">
        <v>921</v>
      </c>
      <c r="H390" s="59">
        <v>0.001070138888888889</v>
      </c>
      <c r="I390" s="78">
        <f>H390-H388</f>
        <v>2.2685185185185265E-05</v>
      </c>
      <c r="J390" s="34" t="s">
        <v>24</v>
      </c>
      <c r="K390" s="89"/>
    </row>
    <row r="391" spans="1:11" ht="15">
      <c r="A391" s="66">
        <v>4</v>
      </c>
      <c r="B391" s="60">
        <v>375</v>
      </c>
      <c r="C391" s="55"/>
      <c r="D391" s="61" t="s">
        <v>917</v>
      </c>
      <c r="E391" s="60">
        <v>1965</v>
      </c>
      <c r="F391" s="60"/>
      <c r="G391" s="62" t="s">
        <v>915</v>
      </c>
      <c r="H391" s="59">
        <v>0.0010711805555555555</v>
      </c>
      <c r="I391" s="78">
        <f>H391-H388</f>
        <v>2.3726851851851817E-05</v>
      </c>
      <c r="J391" s="34" t="s">
        <v>24</v>
      </c>
      <c r="K391" s="89"/>
    </row>
    <row r="392" spans="1:11" ht="15">
      <c r="A392" s="66">
        <v>5</v>
      </c>
      <c r="B392" s="60">
        <v>369</v>
      </c>
      <c r="C392" s="55"/>
      <c r="D392" s="61" t="s">
        <v>920</v>
      </c>
      <c r="E392" s="60">
        <v>1961</v>
      </c>
      <c r="F392" s="60" t="s">
        <v>782</v>
      </c>
      <c r="G392" s="62" t="s">
        <v>919</v>
      </c>
      <c r="H392" s="59">
        <f>VLOOKUP(D392,'[2]Лист2'!$B$10:$H$139,6,FALSE)</f>
        <v>0.0010729166666666667</v>
      </c>
      <c r="I392" s="78">
        <f>H392-H388</f>
        <v>2.5462962962963026E-05</v>
      </c>
      <c r="J392" s="34" t="s">
        <v>24</v>
      </c>
      <c r="K392" s="89"/>
    </row>
    <row r="393" spans="1:11" ht="15">
      <c r="A393" s="66">
        <v>6</v>
      </c>
      <c r="B393" s="60">
        <v>373</v>
      </c>
      <c r="C393" s="55"/>
      <c r="D393" s="61" t="s">
        <v>916</v>
      </c>
      <c r="E393" s="60">
        <v>1964</v>
      </c>
      <c r="F393" s="60"/>
      <c r="G393" s="62" t="s">
        <v>915</v>
      </c>
      <c r="H393" s="59">
        <v>0.0011010416666666666</v>
      </c>
      <c r="I393" s="78">
        <f>H393-H388</f>
        <v>5.3587962962962964E-05</v>
      </c>
      <c r="J393" s="34" t="s">
        <v>30</v>
      </c>
      <c r="K393" s="89"/>
    </row>
    <row r="394" spans="1:11" ht="15">
      <c r="A394" s="66">
        <v>7</v>
      </c>
      <c r="B394" s="60">
        <v>362</v>
      </c>
      <c r="C394" s="55"/>
      <c r="D394" s="61" t="s">
        <v>914</v>
      </c>
      <c r="E394" s="60">
        <v>1956</v>
      </c>
      <c r="F394" s="60"/>
      <c r="G394" s="62" t="s">
        <v>508</v>
      </c>
      <c r="H394" s="59">
        <v>0.0011189814814814814</v>
      </c>
      <c r="I394" s="78">
        <f>H394-H388</f>
        <v>7.152777777777778E-05</v>
      </c>
      <c r="J394" s="34" t="s">
        <v>30</v>
      </c>
      <c r="K394" s="89"/>
    </row>
    <row r="395" spans="1:11" ht="15">
      <c r="A395" s="66">
        <v>8</v>
      </c>
      <c r="B395" s="60">
        <v>364</v>
      </c>
      <c r="C395" s="55"/>
      <c r="D395" s="61" t="s">
        <v>913</v>
      </c>
      <c r="E395" s="60">
        <v>1957</v>
      </c>
      <c r="F395" s="60" t="s">
        <v>844</v>
      </c>
      <c r="G395" s="62" t="s">
        <v>912</v>
      </c>
      <c r="H395" s="59">
        <v>0.0011372685185185186</v>
      </c>
      <c r="I395" s="78">
        <f>H395-H388</f>
        <v>8.981481481481492E-05</v>
      </c>
      <c r="J395" s="34" t="s">
        <v>30</v>
      </c>
      <c r="K395" s="89"/>
    </row>
    <row r="396" spans="1:11" ht="15">
      <c r="A396" s="66">
        <v>9</v>
      </c>
      <c r="B396" s="60">
        <v>363</v>
      </c>
      <c r="C396" s="55"/>
      <c r="D396" s="61" t="s">
        <v>911</v>
      </c>
      <c r="E396" s="60">
        <v>1957</v>
      </c>
      <c r="F396" s="60" t="s">
        <v>21</v>
      </c>
      <c r="G396" s="62" t="s">
        <v>910</v>
      </c>
      <c r="H396" s="59">
        <f>VLOOKUP(D396,'[3]Лист1'!$B$10:$H$154,6,FALSE)</f>
        <v>0.0011493055555555555</v>
      </c>
      <c r="I396" s="78">
        <f>H396-H388</f>
        <v>0.00010185185185185189</v>
      </c>
      <c r="J396" s="34" t="s">
        <v>30</v>
      </c>
      <c r="K396" s="89"/>
    </row>
    <row r="397" spans="1:11" ht="15">
      <c r="A397" s="66">
        <v>10</v>
      </c>
      <c r="B397" s="60">
        <v>365</v>
      </c>
      <c r="C397" s="55"/>
      <c r="D397" s="61" t="s">
        <v>909</v>
      </c>
      <c r="E397" s="60">
        <v>1957</v>
      </c>
      <c r="F397" s="60"/>
      <c r="G397" s="62" t="s">
        <v>908</v>
      </c>
      <c r="H397" s="59">
        <v>0.0011707175925925926</v>
      </c>
      <c r="I397" s="78">
        <f>H397-H388</f>
        <v>0.0001232638888888889</v>
      </c>
      <c r="J397" s="34" t="s">
        <v>30</v>
      </c>
      <c r="K397" s="89"/>
    </row>
    <row r="398" spans="1:11" ht="15">
      <c r="A398" s="66">
        <v>11</v>
      </c>
      <c r="B398" s="60">
        <v>368</v>
      </c>
      <c r="C398" s="55"/>
      <c r="D398" s="61" t="s">
        <v>907</v>
      </c>
      <c r="E398" s="60">
        <v>1961</v>
      </c>
      <c r="F398" s="60"/>
      <c r="G398" s="62" t="s">
        <v>906</v>
      </c>
      <c r="H398" s="59">
        <f>VLOOKUP(D398,'[3]Лист1'!$B$10:$H$154,6,FALSE)</f>
        <v>0.0012268518518518518</v>
      </c>
      <c r="I398" s="78">
        <f>H398-H388</f>
        <v>0.00017939814814814815</v>
      </c>
      <c r="J398" s="34" t="s">
        <v>31</v>
      </c>
      <c r="K398" s="89"/>
    </row>
    <row r="399" spans="1:11" ht="15">
      <c r="A399" s="66">
        <v>12</v>
      </c>
      <c r="B399" s="60">
        <v>371</v>
      </c>
      <c r="C399" s="55"/>
      <c r="D399" s="61" t="s">
        <v>905</v>
      </c>
      <c r="E399" s="60">
        <v>1962</v>
      </c>
      <c r="F399" s="60"/>
      <c r="G399" s="62" t="s">
        <v>904</v>
      </c>
      <c r="H399" s="59">
        <v>0.001322222222222222</v>
      </c>
      <c r="I399" s="78">
        <f>H399-H388</f>
        <v>0.0002747685185185184</v>
      </c>
      <c r="J399" s="34" t="s">
        <v>951</v>
      </c>
      <c r="K399" s="89"/>
    </row>
    <row r="400" spans="1:11" ht="15">
      <c r="A400" s="66">
        <v>13</v>
      </c>
      <c r="B400" s="60">
        <v>372</v>
      </c>
      <c r="C400" s="55"/>
      <c r="D400" s="61" t="s">
        <v>903</v>
      </c>
      <c r="E400" s="60">
        <v>1963</v>
      </c>
      <c r="F400" s="60" t="s">
        <v>21</v>
      </c>
      <c r="G400" s="62" t="s">
        <v>508</v>
      </c>
      <c r="H400" s="59">
        <v>0.0014061342592592595</v>
      </c>
      <c r="I400" s="78">
        <f>H400-H388</f>
        <v>0.0003586805555555559</v>
      </c>
      <c r="J400" s="34" t="s">
        <v>951</v>
      </c>
      <c r="K400" s="89"/>
    </row>
    <row r="401" spans="1:11" ht="15.75" thickBot="1">
      <c r="A401" s="67">
        <v>14</v>
      </c>
      <c r="B401" s="57">
        <v>370</v>
      </c>
      <c r="C401" s="90"/>
      <c r="D401" s="58" t="s">
        <v>902</v>
      </c>
      <c r="E401" s="57">
        <v>1962</v>
      </c>
      <c r="F401" s="57"/>
      <c r="G401" s="63" t="s">
        <v>508</v>
      </c>
      <c r="H401" s="56">
        <v>0.001581828703703704</v>
      </c>
      <c r="I401" s="91">
        <f>H401-H388</f>
        <v>0.0005343750000000003</v>
      </c>
      <c r="J401" s="86" t="s">
        <v>951</v>
      </c>
      <c r="K401" s="92"/>
    </row>
    <row r="402" spans="1:11" ht="22.5" customHeight="1" thickBot="1">
      <c r="A402" s="128" t="s">
        <v>924</v>
      </c>
      <c r="B402" s="128"/>
      <c r="C402" s="128"/>
      <c r="D402" s="128"/>
      <c r="E402" s="128"/>
      <c r="F402" s="128"/>
      <c r="G402" s="128"/>
      <c r="H402" s="128"/>
      <c r="I402" s="128"/>
      <c r="J402" s="128"/>
      <c r="K402" s="128"/>
    </row>
    <row r="403" spans="1:11" ht="12.75">
      <c r="A403" s="129" t="s">
        <v>1</v>
      </c>
      <c r="B403" s="131" t="s">
        <v>3</v>
      </c>
      <c r="C403" s="131"/>
      <c r="D403" s="131" t="s">
        <v>11</v>
      </c>
      <c r="E403" s="131" t="s">
        <v>0</v>
      </c>
      <c r="F403" s="131" t="s">
        <v>13</v>
      </c>
      <c r="G403" s="131" t="s">
        <v>4</v>
      </c>
      <c r="H403" s="133" t="s">
        <v>2</v>
      </c>
      <c r="I403" s="135" t="s">
        <v>16</v>
      </c>
      <c r="J403" s="131" t="s">
        <v>20</v>
      </c>
      <c r="K403" s="126" t="s">
        <v>18</v>
      </c>
    </row>
    <row r="404" spans="1:11" ht="12.75">
      <c r="A404" s="130"/>
      <c r="B404" s="132"/>
      <c r="C404" s="132"/>
      <c r="D404" s="132"/>
      <c r="E404" s="132"/>
      <c r="F404" s="132"/>
      <c r="G404" s="132"/>
      <c r="H404" s="134"/>
      <c r="I404" s="136"/>
      <c r="J404" s="132"/>
      <c r="K404" s="127"/>
    </row>
    <row r="405" spans="1:11" ht="15">
      <c r="A405" s="66">
        <v>1</v>
      </c>
      <c r="B405" s="60">
        <v>404</v>
      </c>
      <c r="C405" s="55"/>
      <c r="D405" s="61" t="s">
        <v>929</v>
      </c>
      <c r="E405" s="60">
        <v>1948</v>
      </c>
      <c r="F405" s="61"/>
      <c r="G405" s="62" t="s">
        <v>928</v>
      </c>
      <c r="H405" s="59">
        <v>0.0015082175925925925</v>
      </c>
      <c r="I405" s="78">
        <v>0</v>
      </c>
      <c r="J405" s="34" t="s">
        <v>31</v>
      </c>
      <c r="K405" s="89"/>
    </row>
    <row r="406" spans="1:11" ht="15">
      <c r="A406" s="66">
        <v>2</v>
      </c>
      <c r="B406" s="60">
        <v>403</v>
      </c>
      <c r="C406" s="55"/>
      <c r="D406" s="61" t="s">
        <v>927</v>
      </c>
      <c r="E406" s="60">
        <v>1947</v>
      </c>
      <c r="F406" s="61"/>
      <c r="G406" s="62" t="s">
        <v>926</v>
      </c>
      <c r="H406" s="59">
        <v>0.0015693287037037039</v>
      </c>
      <c r="I406" s="78">
        <f>H406-H405</f>
        <v>6.111111111111139E-05</v>
      </c>
      <c r="J406" s="34" t="s">
        <v>951</v>
      </c>
      <c r="K406" s="89"/>
    </row>
    <row r="407" spans="1:11" ht="15.75" thickBot="1">
      <c r="A407" s="67">
        <v>3</v>
      </c>
      <c r="B407" s="57">
        <v>405</v>
      </c>
      <c r="C407" s="90"/>
      <c r="D407" s="58" t="s">
        <v>925</v>
      </c>
      <c r="E407" s="57">
        <v>1965</v>
      </c>
      <c r="F407" s="57" t="s">
        <v>21</v>
      </c>
      <c r="G407" s="63" t="s">
        <v>860</v>
      </c>
      <c r="H407" s="56">
        <v>0.0019015046296296295</v>
      </c>
      <c r="I407" s="91">
        <f>H407-H405</f>
        <v>0.00039328703703703704</v>
      </c>
      <c r="J407" s="86" t="s">
        <v>951</v>
      </c>
      <c r="K407" s="92"/>
    </row>
    <row r="408" spans="1:11" ht="28.5" customHeight="1" thickBot="1">
      <c r="A408" s="128" t="s">
        <v>930</v>
      </c>
      <c r="B408" s="128"/>
      <c r="C408" s="128"/>
      <c r="D408" s="128"/>
      <c r="E408" s="128"/>
      <c r="F408" s="128"/>
      <c r="G408" s="128"/>
      <c r="H408" s="128"/>
      <c r="I408" s="128"/>
      <c r="J408" s="128"/>
      <c r="K408" s="128"/>
    </row>
    <row r="409" spans="1:11" ht="12.75">
      <c r="A409" s="129" t="s">
        <v>1</v>
      </c>
      <c r="B409" s="131" t="s">
        <v>3</v>
      </c>
      <c r="C409" s="131"/>
      <c r="D409" s="131" t="s">
        <v>11</v>
      </c>
      <c r="E409" s="131" t="s">
        <v>0</v>
      </c>
      <c r="F409" s="131" t="s">
        <v>13</v>
      </c>
      <c r="G409" s="131" t="s">
        <v>4</v>
      </c>
      <c r="H409" s="133" t="s">
        <v>2</v>
      </c>
      <c r="I409" s="135" t="s">
        <v>16</v>
      </c>
      <c r="J409" s="131" t="s">
        <v>20</v>
      </c>
      <c r="K409" s="126" t="s">
        <v>18</v>
      </c>
    </row>
    <row r="410" spans="1:11" ht="12.75">
      <c r="A410" s="130"/>
      <c r="B410" s="132"/>
      <c r="C410" s="132"/>
      <c r="D410" s="132"/>
      <c r="E410" s="132"/>
      <c r="F410" s="132"/>
      <c r="G410" s="132"/>
      <c r="H410" s="134"/>
      <c r="I410" s="136"/>
      <c r="J410" s="132"/>
      <c r="K410" s="127"/>
    </row>
    <row r="411" spans="1:11" ht="15">
      <c r="A411" s="66">
        <v>1</v>
      </c>
      <c r="B411" s="60">
        <v>377</v>
      </c>
      <c r="C411" s="55"/>
      <c r="D411" s="61" t="s">
        <v>947</v>
      </c>
      <c r="E411" s="60">
        <v>1954</v>
      </c>
      <c r="F411" s="60"/>
      <c r="G411" s="62" t="s">
        <v>899</v>
      </c>
      <c r="H411" s="59">
        <f>VLOOKUP(D411,'[2]Лист2'!$B$10:$H$139,6,FALSE)</f>
        <v>0.0012013888888888888</v>
      </c>
      <c r="I411" s="78">
        <v>0</v>
      </c>
      <c r="J411" s="34" t="s">
        <v>31</v>
      </c>
      <c r="K411" s="89"/>
    </row>
    <row r="412" spans="1:11" ht="15">
      <c r="A412" s="66">
        <v>2</v>
      </c>
      <c r="B412" s="60">
        <v>391</v>
      </c>
      <c r="C412" s="55"/>
      <c r="D412" s="61" t="s">
        <v>946</v>
      </c>
      <c r="E412" s="60">
        <v>1952</v>
      </c>
      <c r="F412" s="60"/>
      <c r="G412" s="62" t="s">
        <v>508</v>
      </c>
      <c r="H412" s="59">
        <v>0.0012115740740740741</v>
      </c>
      <c r="I412" s="78">
        <f>H412-H411</f>
        <v>1.018518518518534E-05</v>
      </c>
      <c r="J412" s="34" t="s">
        <v>31</v>
      </c>
      <c r="K412" s="89"/>
    </row>
    <row r="413" spans="1:11" ht="15">
      <c r="A413" s="66">
        <v>3</v>
      </c>
      <c r="B413" s="60">
        <v>376</v>
      </c>
      <c r="C413" s="55"/>
      <c r="D413" s="61" t="s">
        <v>945</v>
      </c>
      <c r="E413" s="60">
        <v>1954</v>
      </c>
      <c r="F413" s="60"/>
      <c r="G413" s="62" t="s">
        <v>848</v>
      </c>
      <c r="H413" s="59">
        <f>VLOOKUP(D413,'[2]Лист2'!$B$10:$H$139,6,FALSE)</f>
        <v>0.0012384259259259258</v>
      </c>
      <c r="I413" s="78">
        <f>H413-H411</f>
        <v>3.703703703703703E-05</v>
      </c>
      <c r="J413" s="34" t="s">
        <v>31</v>
      </c>
      <c r="K413" s="89"/>
    </row>
    <row r="414" spans="1:11" ht="15">
      <c r="A414" s="66">
        <v>4</v>
      </c>
      <c r="B414" s="60">
        <v>386</v>
      </c>
      <c r="C414" s="55"/>
      <c r="D414" s="61" t="s">
        <v>931</v>
      </c>
      <c r="E414" s="60">
        <v>1953</v>
      </c>
      <c r="F414" s="60"/>
      <c r="G414" s="62" t="s">
        <v>508</v>
      </c>
      <c r="H414" s="59">
        <v>0.0012850694444444444</v>
      </c>
      <c r="I414" s="78">
        <f>H414-H411</f>
        <v>8.368055555555559E-05</v>
      </c>
      <c r="J414" s="34" t="s">
        <v>951</v>
      </c>
      <c r="K414" s="89"/>
    </row>
    <row r="415" spans="1:11" ht="15">
      <c r="A415" s="66">
        <v>5</v>
      </c>
      <c r="B415" s="60">
        <v>381</v>
      </c>
      <c r="C415" s="55"/>
      <c r="D415" s="61" t="s">
        <v>944</v>
      </c>
      <c r="E415" s="60">
        <v>1955</v>
      </c>
      <c r="F415" s="60"/>
      <c r="G415" s="62" t="s">
        <v>943</v>
      </c>
      <c r="H415" s="59">
        <v>0.0012872685185185185</v>
      </c>
      <c r="I415" s="78">
        <f>H415-H411</f>
        <v>8.587962962962976E-05</v>
      </c>
      <c r="J415" s="34" t="s">
        <v>951</v>
      </c>
      <c r="K415" s="89"/>
    </row>
    <row r="416" spans="1:11" ht="15">
      <c r="A416" s="66">
        <v>6</v>
      </c>
      <c r="B416" s="60">
        <v>379</v>
      </c>
      <c r="C416" s="55"/>
      <c r="D416" s="61" t="s">
        <v>941</v>
      </c>
      <c r="E416" s="60">
        <v>1951</v>
      </c>
      <c r="F416" s="60"/>
      <c r="G416" s="62" t="s">
        <v>940</v>
      </c>
      <c r="H416" s="59">
        <f>VLOOKUP(D416,'[2]Лист2'!$B$10:$H$139,6,FALSE)</f>
        <v>0.0012939814814814815</v>
      </c>
      <c r="I416" s="78">
        <f>H416-H411</f>
        <v>9.259259259259268E-05</v>
      </c>
      <c r="J416" s="34" t="s">
        <v>951</v>
      </c>
      <c r="K416" s="89"/>
    </row>
    <row r="417" spans="1:11" ht="15">
      <c r="A417" s="66">
        <v>7</v>
      </c>
      <c r="B417" s="60">
        <v>384</v>
      </c>
      <c r="C417" s="55"/>
      <c r="D417" s="61" t="s">
        <v>942</v>
      </c>
      <c r="E417" s="60">
        <v>1948</v>
      </c>
      <c r="F417" s="60" t="s">
        <v>21</v>
      </c>
      <c r="G417" s="62" t="s">
        <v>508</v>
      </c>
      <c r="H417" s="59">
        <v>0.0013262731481481483</v>
      </c>
      <c r="I417" s="78">
        <f>H417-H411</f>
        <v>0.00012488425925925948</v>
      </c>
      <c r="J417" s="34" t="s">
        <v>951</v>
      </c>
      <c r="K417" s="89"/>
    </row>
    <row r="418" spans="1:11" ht="15">
      <c r="A418" s="66">
        <v>8</v>
      </c>
      <c r="B418" s="60">
        <v>382</v>
      </c>
      <c r="C418" s="55"/>
      <c r="D418" s="61" t="s">
        <v>939</v>
      </c>
      <c r="E418" s="60">
        <v>1947</v>
      </c>
      <c r="F418" s="60"/>
      <c r="G418" s="62" t="s">
        <v>938</v>
      </c>
      <c r="H418" s="59">
        <v>0.0013440972222222222</v>
      </c>
      <c r="I418" s="78">
        <f>H418-H411</f>
        <v>0.00014270833333333345</v>
      </c>
      <c r="J418" s="34" t="s">
        <v>951</v>
      </c>
      <c r="K418" s="89"/>
    </row>
    <row r="419" spans="1:11" ht="15">
      <c r="A419" s="66">
        <v>9</v>
      </c>
      <c r="B419" s="60">
        <v>378</v>
      </c>
      <c r="C419" s="55"/>
      <c r="D419" s="61" t="s">
        <v>935</v>
      </c>
      <c r="E419" s="60">
        <v>1952</v>
      </c>
      <c r="F419" s="60"/>
      <c r="G419" s="62" t="s">
        <v>508</v>
      </c>
      <c r="H419" s="59">
        <f>VLOOKUP(D419,'[2]Лист3'!$B$10:$K$111,6,FALSE)</f>
        <v>0.001361111111111111</v>
      </c>
      <c r="I419" s="78">
        <f>H419-H411</f>
        <v>0.00015972222222222212</v>
      </c>
      <c r="J419" s="34" t="s">
        <v>951</v>
      </c>
      <c r="K419" s="89"/>
    </row>
    <row r="420" spans="1:11" ht="15">
      <c r="A420" s="66">
        <v>10</v>
      </c>
      <c r="B420" s="60">
        <v>380</v>
      </c>
      <c r="C420" s="55"/>
      <c r="D420" s="61" t="s">
        <v>937</v>
      </c>
      <c r="E420" s="60">
        <v>1946</v>
      </c>
      <c r="F420" s="60"/>
      <c r="G420" s="62" t="s">
        <v>936</v>
      </c>
      <c r="H420" s="59">
        <v>0.0013700231481481482</v>
      </c>
      <c r="I420" s="78">
        <f>H420-H411</f>
        <v>0.00016863425925925943</v>
      </c>
      <c r="J420" s="34" t="s">
        <v>951</v>
      </c>
      <c r="K420" s="89"/>
    </row>
    <row r="421" spans="1:11" ht="15">
      <c r="A421" s="66">
        <v>11</v>
      </c>
      <c r="B421" s="60">
        <v>383</v>
      </c>
      <c r="C421" s="55"/>
      <c r="D421" s="61" t="s">
        <v>934</v>
      </c>
      <c r="E421" s="60">
        <v>1954</v>
      </c>
      <c r="F421" s="60"/>
      <c r="G421" s="62" t="s">
        <v>933</v>
      </c>
      <c r="H421" s="59">
        <f>VLOOKUP(D421,'[2]Лист2'!$B$10:$H$139,6,FALSE)</f>
        <v>0.001388888888888889</v>
      </c>
      <c r="I421" s="78">
        <f>H421-H411</f>
        <v>0.00018750000000000017</v>
      </c>
      <c r="J421" s="34" t="s">
        <v>951</v>
      </c>
      <c r="K421" s="89"/>
    </row>
    <row r="422" spans="1:11" ht="15.75" thickBot="1">
      <c r="A422" s="67">
        <v>12</v>
      </c>
      <c r="B422" s="57">
        <v>385</v>
      </c>
      <c r="C422" s="90"/>
      <c r="D422" s="58" t="s">
        <v>932</v>
      </c>
      <c r="E422" s="57">
        <v>1955</v>
      </c>
      <c r="F422" s="57" t="s">
        <v>21</v>
      </c>
      <c r="G422" s="63" t="s">
        <v>508</v>
      </c>
      <c r="H422" s="56">
        <v>0.0014435185185185187</v>
      </c>
      <c r="I422" s="91">
        <f>H422-H411</f>
        <v>0.0002421296296296299</v>
      </c>
      <c r="J422" s="86" t="s">
        <v>951</v>
      </c>
      <c r="K422" s="92"/>
    </row>
    <row r="423" spans="1:11" ht="25.5" customHeight="1" thickBot="1">
      <c r="A423" s="128" t="s">
        <v>948</v>
      </c>
      <c r="B423" s="128"/>
      <c r="C423" s="128"/>
      <c r="D423" s="128"/>
      <c r="E423" s="128"/>
      <c r="F423" s="128"/>
      <c r="G423" s="128"/>
      <c r="H423" s="128"/>
      <c r="I423" s="128"/>
      <c r="J423" s="128"/>
      <c r="K423" s="128"/>
    </row>
    <row r="424" spans="1:11" ht="12.75">
      <c r="A424" s="129" t="s">
        <v>1</v>
      </c>
      <c r="B424" s="131" t="s">
        <v>3</v>
      </c>
      <c r="C424" s="131"/>
      <c r="D424" s="131" t="s">
        <v>11</v>
      </c>
      <c r="E424" s="131" t="s">
        <v>0</v>
      </c>
      <c r="F424" s="131" t="s">
        <v>13</v>
      </c>
      <c r="G424" s="131" t="s">
        <v>4</v>
      </c>
      <c r="H424" s="133" t="s">
        <v>2</v>
      </c>
      <c r="I424" s="135" t="s">
        <v>16</v>
      </c>
      <c r="J424" s="131" t="s">
        <v>20</v>
      </c>
      <c r="K424" s="126" t="s">
        <v>18</v>
      </c>
    </row>
    <row r="425" spans="1:11" ht="12.75">
      <c r="A425" s="130"/>
      <c r="B425" s="132"/>
      <c r="C425" s="132"/>
      <c r="D425" s="132"/>
      <c r="E425" s="132"/>
      <c r="F425" s="132"/>
      <c r="G425" s="132"/>
      <c r="H425" s="134"/>
      <c r="I425" s="136"/>
      <c r="J425" s="132"/>
      <c r="K425" s="127"/>
    </row>
    <row r="426" spans="1:11" ht="15" customHeight="1">
      <c r="A426" s="66">
        <v>1</v>
      </c>
      <c r="B426" s="60">
        <v>407</v>
      </c>
      <c r="C426" s="55"/>
      <c r="D426" s="61" t="s">
        <v>950</v>
      </c>
      <c r="E426" s="60">
        <v>1940</v>
      </c>
      <c r="F426" s="55"/>
      <c r="G426" s="62" t="s">
        <v>870</v>
      </c>
      <c r="H426" s="59">
        <v>0.0014814814814814814</v>
      </c>
      <c r="I426" s="78">
        <v>0</v>
      </c>
      <c r="J426" s="34" t="s">
        <v>951</v>
      </c>
      <c r="K426" s="89"/>
    </row>
    <row r="427" spans="1:11" ht="15.75" thickBot="1">
      <c r="A427" s="95">
        <v>2</v>
      </c>
      <c r="B427" s="96">
        <v>406</v>
      </c>
      <c r="C427" s="97"/>
      <c r="D427" s="98" t="s">
        <v>949</v>
      </c>
      <c r="E427" s="96">
        <v>1935</v>
      </c>
      <c r="F427" s="97"/>
      <c r="G427" s="99" t="s">
        <v>581</v>
      </c>
      <c r="H427" s="100">
        <v>0.001963773148148148</v>
      </c>
      <c r="I427" s="101">
        <f>H427-H426</f>
        <v>0.0004822916666666667</v>
      </c>
      <c r="J427" s="102" t="s">
        <v>951</v>
      </c>
      <c r="K427" s="103"/>
    </row>
    <row r="428" spans="1:11" ht="21" customHeight="1">
      <c r="A428" s="122" t="s">
        <v>953</v>
      </c>
      <c r="B428" s="123"/>
      <c r="C428" s="123"/>
      <c r="D428" s="123"/>
      <c r="E428" s="123"/>
      <c r="F428" s="123"/>
      <c r="G428" s="123"/>
      <c r="H428" s="123"/>
      <c r="I428" s="123"/>
      <c r="J428" s="123"/>
      <c r="K428" s="124"/>
    </row>
    <row r="429" spans="1:11" ht="14.25">
      <c r="A429" s="108"/>
      <c r="B429" s="34"/>
      <c r="C429" s="55"/>
      <c r="D429" s="105"/>
      <c r="E429" s="55"/>
      <c r="F429" s="55"/>
      <c r="G429" s="104"/>
      <c r="H429" s="106"/>
      <c r="I429" s="107"/>
      <c r="J429" s="34"/>
      <c r="K429" s="89"/>
    </row>
    <row r="430" spans="1:11" ht="19.5" customHeight="1">
      <c r="A430" s="125" t="s">
        <v>955</v>
      </c>
      <c r="B430" s="111"/>
      <c r="C430" s="111"/>
      <c r="D430" s="111"/>
      <c r="E430" s="111"/>
      <c r="F430" s="111"/>
      <c r="G430" s="111"/>
      <c r="H430" s="111"/>
      <c r="I430" s="111"/>
      <c r="J430" s="111"/>
      <c r="K430" s="112"/>
    </row>
    <row r="431" spans="1:11" ht="19.5" customHeight="1">
      <c r="A431" s="125" t="s">
        <v>956</v>
      </c>
      <c r="B431" s="111"/>
      <c r="C431" s="111"/>
      <c r="D431" s="111"/>
      <c r="E431" s="55"/>
      <c r="F431" s="55">
        <v>355</v>
      </c>
      <c r="G431" s="109" t="s">
        <v>960</v>
      </c>
      <c r="H431" s="109"/>
      <c r="I431" s="109"/>
      <c r="J431" s="109"/>
      <c r="K431" s="110"/>
    </row>
    <row r="432" spans="1:11" ht="19.5" customHeight="1">
      <c r="A432" s="125" t="s">
        <v>957</v>
      </c>
      <c r="B432" s="111"/>
      <c r="C432" s="111"/>
      <c r="D432" s="111"/>
      <c r="E432" s="55"/>
      <c r="F432" s="55">
        <v>0</v>
      </c>
      <c r="G432" s="109" t="s">
        <v>961</v>
      </c>
      <c r="H432" s="109"/>
      <c r="I432" s="109"/>
      <c r="J432" s="109"/>
      <c r="K432" s="110"/>
    </row>
    <row r="433" spans="1:11" ht="19.5" customHeight="1">
      <c r="A433" s="125" t="s">
        <v>958</v>
      </c>
      <c r="B433" s="111"/>
      <c r="C433" s="111"/>
      <c r="D433" s="111"/>
      <c r="E433" s="55"/>
      <c r="F433" s="55">
        <v>0</v>
      </c>
      <c r="G433" s="109" t="s">
        <v>962</v>
      </c>
      <c r="H433" s="109"/>
      <c r="I433" s="109"/>
      <c r="J433" s="109"/>
      <c r="K433" s="110"/>
    </row>
    <row r="434" spans="1:11" ht="19.5" customHeight="1">
      <c r="A434" s="125" t="s">
        <v>959</v>
      </c>
      <c r="B434" s="111"/>
      <c r="C434" s="111"/>
      <c r="D434" s="111"/>
      <c r="E434" s="55"/>
      <c r="F434" s="55">
        <v>0</v>
      </c>
      <c r="G434" s="111"/>
      <c r="H434" s="111"/>
      <c r="I434" s="111"/>
      <c r="J434" s="111"/>
      <c r="K434" s="112"/>
    </row>
    <row r="435" spans="1:11" ht="21" customHeight="1">
      <c r="A435" s="113" t="s">
        <v>8</v>
      </c>
      <c r="B435" s="114"/>
      <c r="C435" s="114"/>
      <c r="D435" s="114"/>
      <c r="E435" s="114"/>
      <c r="F435" s="114"/>
      <c r="G435" s="121" t="s">
        <v>17</v>
      </c>
      <c r="H435" s="114"/>
      <c r="I435" s="114"/>
      <c r="J435" s="114"/>
      <c r="K435" s="118"/>
    </row>
    <row r="436" spans="1:11" ht="21.75" customHeight="1">
      <c r="A436" s="117"/>
      <c r="B436" s="114"/>
      <c r="C436" s="114"/>
      <c r="D436" s="114"/>
      <c r="E436" s="114"/>
      <c r="F436" s="114"/>
      <c r="G436" s="114"/>
      <c r="H436" s="114"/>
      <c r="I436" s="114"/>
      <c r="J436" s="114"/>
      <c r="K436" s="118"/>
    </row>
    <row r="437" spans="1:11" ht="21" customHeight="1" thickBot="1">
      <c r="A437" s="115" t="s">
        <v>954</v>
      </c>
      <c r="B437" s="116"/>
      <c r="C437" s="116"/>
      <c r="D437" s="116"/>
      <c r="E437" s="116"/>
      <c r="F437" s="116"/>
      <c r="G437" s="119" t="s">
        <v>963</v>
      </c>
      <c r="H437" s="116"/>
      <c r="I437" s="116"/>
      <c r="J437" s="116"/>
      <c r="K437" s="120"/>
    </row>
  </sheetData>
  <sheetProtection/>
  <mergeCells count="266">
    <mergeCell ref="J424:J425"/>
    <mergeCell ref="K424:K425"/>
    <mergeCell ref="A423:K423"/>
    <mergeCell ref="A424:A425"/>
    <mergeCell ref="B424:B425"/>
    <mergeCell ref="C424:C425"/>
    <mergeCell ref="D424:D425"/>
    <mergeCell ref="E424:E425"/>
    <mergeCell ref="F424:F425"/>
    <mergeCell ref="G424:G425"/>
    <mergeCell ref="H424:H425"/>
    <mergeCell ref="I424:I425"/>
    <mergeCell ref="F409:F410"/>
    <mergeCell ref="G409:G410"/>
    <mergeCell ref="H409:H410"/>
    <mergeCell ref="I409:I410"/>
    <mergeCell ref="J409:J410"/>
    <mergeCell ref="K409:K410"/>
    <mergeCell ref="H403:H404"/>
    <mergeCell ref="I403:I404"/>
    <mergeCell ref="J403:J404"/>
    <mergeCell ref="K403:K404"/>
    <mergeCell ref="A408:K408"/>
    <mergeCell ref="A409:A410"/>
    <mergeCell ref="B409:B410"/>
    <mergeCell ref="C409:C410"/>
    <mergeCell ref="D409:D410"/>
    <mergeCell ref="E409:E410"/>
    <mergeCell ref="J386:J387"/>
    <mergeCell ref="K386:K387"/>
    <mergeCell ref="A402:K402"/>
    <mergeCell ref="A403:A404"/>
    <mergeCell ref="B403:B404"/>
    <mergeCell ref="C403:C404"/>
    <mergeCell ref="D403:D404"/>
    <mergeCell ref="E403:E404"/>
    <mergeCell ref="F403:F404"/>
    <mergeCell ref="G403:G404"/>
    <mergeCell ref="A385:K385"/>
    <mergeCell ref="A386:A387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F380:F381"/>
    <mergeCell ref="G380:G381"/>
    <mergeCell ref="H380:H381"/>
    <mergeCell ref="I380:I381"/>
    <mergeCell ref="J380:J381"/>
    <mergeCell ref="K380:K381"/>
    <mergeCell ref="H359:H360"/>
    <mergeCell ref="I359:I360"/>
    <mergeCell ref="J359:J360"/>
    <mergeCell ref="K359:K360"/>
    <mergeCell ref="A379:K379"/>
    <mergeCell ref="A380:A381"/>
    <mergeCell ref="B380:B381"/>
    <mergeCell ref="C380:C381"/>
    <mergeCell ref="D380:D381"/>
    <mergeCell ref="E380:E381"/>
    <mergeCell ref="J351:J352"/>
    <mergeCell ref="K351:K352"/>
    <mergeCell ref="A358:K358"/>
    <mergeCell ref="A359:A360"/>
    <mergeCell ref="B359:B360"/>
    <mergeCell ref="C359:C360"/>
    <mergeCell ref="D359:D360"/>
    <mergeCell ref="E359:E360"/>
    <mergeCell ref="F359:F360"/>
    <mergeCell ref="G359:G360"/>
    <mergeCell ref="A350:K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F312:F313"/>
    <mergeCell ref="G312:G313"/>
    <mergeCell ref="H312:H313"/>
    <mergeCell ref="I312:I313"/>
    <mergeCell ref="J312:J313"/>
    <mergeCell ref="K312:K313"/>
    <mergeCell ref="H301:H302"/>
    <mergeCell ref="I301:I302"/>
    <mergeCell ref="J301:J302"/>
    <mergeCell ref="K301:K302"/>
    <mergeCell ref="A311:K311"/>
    <mergeCell ref="A312:A313"/>
    <mergeCell ref="B312:B313"/>
    <mergeCell ref="C312:C313"/>
    <mergeCell ref="D312:D313"/>
    <mergeCell ref="E312:E313"/>
    <mergeCell ref="J289:J290"/>
    <mergeCell ref="K289:K290"/>
    <mergeCell ref="A300:K300"/>
    <mergeCell ref="A301:A302"/>
    <mergeCell ref="B301:B302"/>
    <mergeCell ref="C301:C302"/>
    <mergeCell ref="D301:D302"/>
    <mergeCell ref="E301:E302"/>
    <mergeCell ref="F301:F302"/>
    <mergeCell ref="G301:G302"/>
    <mergeCell ref="A288:K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F276:F277"/>
    <mergeCell ref="G276:G277"/>
    <mergeCell ref="H276:H277"/>
    <mergeCell ref="I276:I277"/>
    <mergeCell ref="J276:J277"/>
    <mergeCell ref="K276:K277"/>
    <mergeCell ref="H260:H261"/>
    <mergeCell ref="I260:I261"/>
    <mergeCell ref="J260:J261"/>
    <mergeCell ref="K260:K261"/>
    <mergeCell ref="A275:K275"/>
    <mergeCell ref="A276:A277"/>
    <mergeCell ref="B276:B277"/>
    <mergeCell ref="C276:C277"/>
    <mergeCell ref="D276:D277"/>
    <mergeCell ref="E276:E277"/>
    <mergeCell ref="J245:J246"/>
    <mergeCell ref="K245:K246"/>
    <mergeCell ref="A259:K259"/>
    <mergeCell ref="A260:A261"/>
    <mergeCell ref="B260:B261"/>
    <mergeCell ref="C260:C261"/>
    <mergeCell ref="D260:D261"/>
    <mergeCell ref="E260:E261"/>
    <mergeCell ref="F260:F261"/>
    <mergeCell ref="G260:G261"/>
    <mergeCell ref="A244:K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F199:F200"/>
    <mergeCell ref="G199:G200"/>
    <mergeCell ref="H199:H200"/>
    <mergeCell ref="I199:I200"/>
    <mergeCell ref="K199:K200"/>
    <mergeCell ref="H179:H180"/>
    <mergeCell ref="I179:I180"/>
    <mergeCell ref="J179:J180"/>
    <mergeCell ref="K179:K180"/>
    <mergeCell ref="A198:K198"/>
    <mergeCell ref="A199:A200"/>
    <mergeCell ref="B199:B200"/>
    <mergeCell ref="C199:C200"/>
    <mergeCell ref="D199:D200"/>
    <mergeCell ref="E199:E200"/>
    <mergeCell ref="G128:G129"/>
    <mergeCell ref="H128:H129"/>
    <mergeCell ref="I128:I129"/>
    <mergeCell ref="J128:J129"/>
    <mergeCell ref="J199:J200"/>
    <mergeCell ref="K128:K129"/>
    <mergeCell ref="A146:K146"/>
    <mergeCell ref="A128:A129"/>
    <mergeCell ref="B128:B129"/>
    <mergeCell ref="C128:C129"/>
    <mergeCell ref="D128:D129"/>
    <mergeCell ref="E128:E129"/>
    <mergeCell ref="F128:F129"/>
    <mergeCell ref="G77:G78"/>
    <mergeCell ref="H77:H78"/>
    <mergeCell ref="I77:I78"/>
    <mergeCell ref="J77:J78"/>
    <mergeCell ref="K77:K78"/>
    <mergeCell ref="A127:K127"/>
    <mergeCell ref="I50:I51"/>
    <mergeCell ref="J50:J51"/>
    <mergeCell ref="K50:K51"/>
    <mergeCell ref="A76:K76"/>
    <mergeCell ref="A77:A78"/>
    <mergeCell ref="B77:B78"/>
    <mergeCell ref="C77:C78"/>
    <mergeCell ref="D77:D78"/>
    <mergeCell ref="E77:E78"/>
    <mergeCell ref="F77:F78"/>
    <mergeCell ref="A13:K13"/>
    <mergeCell ref="A49:K49"/>
    <mergeCell ref="A50:A51"/>
    <mergeCell ref="B50:B51"/>
    <mergeCell ref="C50:C51"/>
    <mergeCell ref="D50:D51"/>
    <mergeCell ref="E50:E51"/>
    <mergeCell ref="F50:F51"/>
    <mergeCell ref="G50:G51"/>
    <mergeCell ref="H50:H51"/>
    <mergeCell ref="A1:K1"/>
    <mergeCell ref="A2:K2"/>
    <mergeCell ref="D3:H3"/>
    <mergeCell ref="A4:K4"/>
    <mergeCell ref="A5:K5"/>
    <mergeCell ref="A147:A148"/>
    <mergeCell ref="B147:B148"/>
    <mergeCell ref="C147:C148"/>
    <mergeCell ref="D147:D148"/>
    <mergeCell ref="E147:E148"/>
    <mergeCell ref="A7:D7"/>
    <mergeCell ref="A9:F9"/>
    <mergeCell ref="G10:H10"/>
    <mergeCell ref="G11:H11"/>
    <mergeCell ref="G12:H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F147:F148"/>
    <mergeCell ref="G147:G148"/>
    <mergeCell ref="H147:H148"/>
    <mergeCell ref="I147:I148"/>
    <mergeCell ref="J147:J148"/>
    <mergeCell ref="K14:K15"/>
    <mergeCell ref="K147:K148"/>
    <mergeCell ref="A178:K178"/>
    <mergeCell ref="A179:A180"/>
    <mergeCell ref="B179:B180"/>
    <mergeCell ref="C179:C180"/>
    <mergeCell ref="D179:D180"/>
    <mergeCell ref="E179:E180"/>
    <mergeCell ref="F179:F180"/>
    <mergeCell ref="G179:G180"/>
    <mergeCell ref="A428:K428"/>
    <mergeCell ref="A430:K430"/>
    <mergeCell ref="A431:D431"/>
    <mergeCell ref="A432:D432"/>
    <mergeCell ref="A433:D433"/>
    <mergeCell ref="A434:D434"/>
    <mergeCell ref="G431:K431"/>
    <mergeCell ref="G432:K432"/>
    <mergeCell ref="G433:K433"/>
    <mergeCell ref="G434:K434"/>
    <mergeCell ref="A435:F435"/>
    <mergeCell ref="A437:F437"/>
    <mergeCell ref="A436:F436"/>
    <mergeCell ref="G436:K436"/>
    <mergeCell ref="G437:K437"/>
    <mergeCell ref="G435:K435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9"/>
  <sheetViews>
    <sheetView zoomScalePageLayoutView="0" workbookViewId="0" topLeftCell="A1">
      <selection activeCell="A1" sqref="A1:K16384"/>
    </sheetView>
  </sheetViews>
  <sheetFormatPr defaultColWidth="9.00390625" defaultRowHeight="12.75"/>
  <sheetData>
    <row r="1" spans="1:2" ht="15.75">
      <c r="A1" s="35" t="s">
        <v>65</v>
      </c>
      <c r="B1" t="s">
        <v>66</v>
      </c>
    </row>
    <row r="3" spans="1:9" ht="15">
      <c r="A3" s="36" t="s">
        <v>67</v>
      </c>
      <c r="B3" t="s">
        <v>11</v>
      </c>
      <c r="C3" t="s">
        <v>68</v>
      </c>
      <c r="D3" t="s">
        <v>69</v>
      </c>
      <c r="E3" t="s">
        <v>70</v>
      </c>
      <c r="F3" t="s">
        <v>71</v>
      </c>
      <c r="G3" t="s">
        <v>2</v>
      </c>
      <c r="H3" t="s">
        <v>72</v>
      </c>
      <c r="I3" t="s">
        <v>73</v>
      </c>
    </row>
    <row r="4" spans="1:9" ht="15">
      <c r="A4" s="37">
        <v>1</v>
      </c>
      <c r="B4" t="s">
        <v>74</v>
      </c>
      <c r="C4" t="s">
        <v>75</v>
      </c>
      <c r="D4" t="s">
        <v>24</v>
      </c>
      <c r="E4">
        <v>178</v>
      </c>
      <c r="F4">
        <v>2002</v>
      </c>
      <c r="G4" s="38">
        <v>0.006215277777777777</v>
      </c>
      <c r="H4" t="s">
        <v>22</v>
      </c>
      <c r="I4">
        <v>1</v>
      </c>
    </row>
    <row r="5" spans="1:9" ht="15">
      <c r="A5" s="37">
        <v>2</v>
      </c>
      <c r="B5" t="s">
        <v>76</v>
      </c>
      <c r="C5" t="s">
        <v>40</v>
      </c>
      <c r="D5" t="s">
        <v>24</v>
      </c>
      <c r="E5">
        <v>153</v>
      </c>
      <c r="F5">
        <v>2002</v>
      </c>
      <c r="G5" s="38">
        <v>0.006239583333333333</v>
      </c>
      <c r="H5" t="s">
        <v>38</v>
      </c>
      <c r="I5">
        <v>2</v>
      </c>
    </row>
    <row r="6" spans="1:9" ht="15">
      <c r="A6" s="37">
        <v>3</v>
      </c>
      <c r="B6" t="s">
        <v>77</v>
      </c>
      <c r="C6" t="s">
        <v>37</v>
      </c>
      <c r="E6">
        <v>223</v>
      </c>
      <c r="F6">
        <v>2002</v>
      </c>
      <c r="G6" s="38">
        <v>0.006435185185185186</v>
      </c>
      <c r="H6" t="s">
        <v>78</v>
      </c>
      <c r="I6">
        <v>3</v>
      </c>
    </row>
    <row r="7" spans="1:9" ht="15">
      <c r="A7" s="37">
        <v>4</v>
      </c>
      <c r="B7" t="s">
        <v>79</v>
      </c>
      <c r="C7" t="s">
        <v>26</v>
      </c>
      <c r="D7" t="s">
        <v>31</v>
      </c>
      <c r="E7">
        <v>171</v>
      </c>
      <c r="F7">
        <v>2002</v>
      </c>
      <c r="G7" s="38">
        <v>0.00646412037037037</v>
      </c>
      <c r="H7" t="s">
        <v>80</v>
      </c>
      <c r="I7">
        <v>4</v>
      </c>
    </row>
    <row r="8" spans="1:9" ht="15">
      <c r="A8" s="37">
        <v>5</v>
      </c>
      <c r="B8" t="s">
        <v>81</v>
      </c>
      <c r="C8" t="s">
        <v>75</v>
      </c>
      <c r="D8" t="s">
        <v>24</v>
      </c>
      <c r="E8">
        <v>151</v>
      </c>
      <c r="F8">
        <v>2002</v>
      </c>
      <c r="G8" s="38">
        <v>0.006493055555555555</v>
      </c>
      <c r="H8" t="s">
        <v>82</v>
      </c>
      <c r="I8">
        <v>5</v>
      </c>
    </row>
    <row r="9" spans="1:9" ht="15">
      <c r="A9" s="37">
        <v>6</v>
      </c>
      <c r="B9" t="s">
        <v>83</v>
      </c>
      <c r="C9" t="s">
        <v>23</v>
      </c>
      <c r="D9" t="s">
        <v>21</v>
      </c>
      <c r="E9">
        <v>147</v>
      </c>
      <c r="F9">
        <v>2002</v>
      </c>
      <c r="G9" s="38">
        <v>0.006601851851851852</v>
      </c>
      <c r="H9" t="s">
        <v>84</v>
      </c>
      <c r="I9">
        <v>6</v>
      </c>
    </row>
    <row r="10" spans="1:9" ht="15">
      <c r="A10" s="37">
        <v>7</v>
      </c>
      <c r="B10" t="s">
        <v>85</v>
      </c>
      <c r="C10" t="s">
        <v>40</v>
      </c>
      <c r="D10" t="s">
        <v>24</v>
      </c>
      <c r="E10">
        <v>144</v>
      </c>
      <c r="F10">
        <v>2002</v>
      </c>
      <c r="G10" s="38">
        <v>0.00661111111111111</v>
      </c>
      <c r="H10" t="s">
        <v>86</v>
      </c>
      <c r="I10">
        <v>7</v>
      </c>
    </row>
    <row r="11" spans="1:9" ht="15">
      <c r="A11" s="37">
        <v>8</v>
      </c>
      <c r="B11" t="s">
        <v>87</v>
      </c>
      <c r="C11" t="s">
        <v>27</v>
      </c>
      <c r="E11">
        <v>78</v>
      </c>
      <c r="F11">
        <v>2002</v>
      </c>
      <c r="G11" s="38">
        <v>0.006664351851851851</v>
      </c>
      <c r="H11" t="s">
        <v>88</v>
      </c>
      <c r="I11">
        <v>8</v>
      </c>
    </row>
    <row r="12" spans="1:9" ht="15">
      <c r="A12" s="37">
        <v>9</v>
      </c>
      <c r="B12" t="s">
        <v>89</v>
      </c>
      <c r="C12" t="s">
        <v>26</v>
      </c>
      <c r="D12" t="s">
        <v>31</v>
      </c>
      <c r="E12">
        <v>158</v>
      </c>
      <c r="F12">
        <v>2002</v>
      </c>
      <c r="G12" s="38">
        <v>0.00668287037037037</v>
      </c>
      <c r="H12" t="s">
        <v>90</v>
      </c>
      <c r="I12">
        <v>9</v>
      </c>
    </row>
    <row r="13" spans="1:9" ht="15">
      <c r="A13" s="37">
        <v>10</v>
      </c>
      <c r="B13" t="s">
        <v>91</v>
      </c>
      <c r="C13" t="s">
        <v>39</v>
      </c>
      <c r="D13" t="s">
        <v>31</v>
      </c>
      <c r="E13">
        <v>214</v>
      </c>
      <c r="F13">
        <v>2002</v>
      </c>
      <c r="G13" s="38">
        <v>0.0066990740740740734</v>
      </c>
      <c r="H13" t="s">
        <v>92</v>
      </c>
      <c r="I13">
        <v>10</v>
      </c>
    </row>
    <row r="14" spans="1:9" ht="15">
      <c r="A14" s="37">
        <v>11</v>
      </c>
      <c r="B14" t="s">
        <v>93</v>
      </c>
      <c r="C14" t="s">
        <v>26</v>
      </c>
      <c r="D14" t="s">
        <v>31</v>
      </c>
      <c r="E14">
        <v>94</v>
      </c>
      <c r="F14">
        <v>2003</v>
      </c>
      <c r="G14" s="38">
        <v>0.006744212962962962</v>
      </c>
      <c r="H14" t="s">
        <v>94</v>
      </c>
      <c r="I14">
        <v>11</v>
      </c>
    </row>
    <row r="15" spans="1:9" ht="15">
      <c r="A15" s="37">
        <v>12</v>
      </c>
      <c r="B15" t="s">
        <v>95</v>
      </c>
      <c r="C15" t="s">
        <v>75</v>
      </c>
      <c r="D15" t="s">
        <v>30</v>
      </c>
      <c r="E15">
        <v>121</v>
      </c>
      <c r="F15">
        <v>2002</v>
      </c>
      <c r="G15" s="38">
        <v>0.00675462962962963</v>
      </c>
      <c r="H15" t="s">
        <v>96</v>
      </c>
      <c r="I15">
        <v>12</v>
      </c>
    </row>
    <row r="16" spans="1:9" ht="15">
      <c r="A16" s="37">
        <v>13</v>
      </c>
      <c r="B16" t="s">
        <v>97</v>
      </c>
      <c r="C16" t="s">
        <v>37</v>
      </c>
      <c r="E16">
        <v>222</v>
      </c>
      <c r="F16">
        <v>2002</v>
      </c>
      <c r="G16" s="38">
        <v>0.006773148148148149</v>
      </c>
      <c r="H16" t="s">
        <v>98</v>
      </c>
      <c r="I16">
        <v>13</v>
      </c>
    </row>
    <row r="17" spans="1:9" ht="15">
      <c r="A17" s="37">
        <v>14</v>
      </c>
      <c r="B17" t="s">
        <v>99</v>
      </c>
      <c r="C17" t="s">
        <v>40</v>
      </c>
      <c r="D17" t="s">
        <v>24</v>
      </c>
      <c r="E17">
        <v>170</v>
      </c>
      <c r="F17">
        <v>2002</v>
      </c>
      <c r="G17" s="38">
        <v>0.006850694444444445</v>
      </c>
      <c r="H17" t="s">
        <v>100</v>
      </c>
      <c r="I17">
        <v>14</v>
      </c>
    </row>
    <row r="18" spans="1:9" ht="15">
      <c r="A18" s="37">
        <v>15</v>
      </c>
      <c r="B18" t="s">
        <v>101</v>
      </c>
      <c r="C18" t="s">
        <v>23</v>
      </c>
      <c r="D18" t="s">
        <v>31</v>
      </c>
      <c r="E18">
        <v>137</v>
      </c>
      <c r="F18">
        <v>2002</v>
      </c>
      <c r="G18" s="38">
        <v>0.006993055555555555</v>
      </c>
      <c r="H18" t="s">
        <v>102</v>
      </c>
      <c r="I18">
        <v>15</v>
      </c>
    </row>
    <row r="19" spans="1:9" ht="15">
      <c r="A19" s="37">
        <v>16</v>
      </c>
      <c r="B19" t="s">
        <v>103</v>
      </c>
      <c r="C19" t="s">
        <v>40</v>
      </c>
      <c r="D19" t="s">
        <v>24</v>
      </c>
      <c r="E19">
        <v>187</v>
      </c>
      <c r="F19">
        <v>2002</v>
      </c>
      <c r="G19" s="38">
        <v>0.006993055555555555</v>
      </c>
      <c r="H19" t="s">
        <v>102</v>
      </c>
      <c r="I19">
        <f>15</f>
        <v>15</v>
      </c>
    </row>
    <row r="20" spans="1:9" ht="15">
      <c r="A20" s="37">
        <v>17</v>
      </c>
      <c r="B20" t="s">
        <v>104</v>
      </c>
      <c r="C20" t="s">
        <v>39</v>
      </c>
      <c r="D20" t="s">
        <v>31</v>
      </c>
      <c r="E20">
        <v>129</v>
      </c>
      <c r="F20">
        <v>2002</v>
      </c>
      <c r="G20" s="38">
        <v>0.007020833333333333</v>
      </c>
      <c r="H20" t="s">
        <v>105</v>
      </c>
      <c r="I20">
        <v>17</v>
      </c>
    </row>
    <row r="21" spans="1:9" ht="15">
      <c r="A21" s="37">
        <v>18</v>
      </c>
      <c r="B21" t="s">
        <v>106</v>
      </c>
      <c r="C21" t="s">
        <v>26</v>
      </c>
      <c r="D21" t="s">
        <v>31</v>
      </c>
      <c r="E21">
        <v>123</v>
      </c>
      <c r="F21">
        <v>2003</v>
      </c>
      <c r="G21" s="38">
        <v>0.007028935185185184</v>
      </c>
      <c r="H21" t="s">
        <v>46</v>
      </c>
      <c r="I21">
        <v>18</v>
      </c>
    </row>
    <row r="22" spans="1:9" ht="15">
      <c r="A22" s="37">
        <v>19</v>
      </c>
      <c r="B22" t="s">
        <v>107</v>
      </c>
      <c r="C22" t="s">
        <v>37</v>
      </c>
      <c r="E22">
        <v>224</v>
      </c>
      <c r="F22">
        <v>2003</v>
      </c>
      <c r="G22" s="38">
        <v>0.007131944444444444</v>
      </c>
      <c r="H22" t="s">
        <v>108</v>
      </c>
      <c r="I22">
        <v>19</v>
      </c>
    </row>
    <row r="23" spans="1:9" ht="15">
      <c r="A23" s="37">
        <v>20</v>
      </c>
      <c r="B23" t="s">
        <v>109</v>
      </c>
      <c r="C23" t="s">
        <v>23</v>
      </c>
      <c r="D23" t="s">
        <v>30</v>
      </c>
      <c r="E23">
        <v>179</v>
      </c>
      <c r="F23">
        <v>2002</v>
      </c>
      <c r="G23" s="38">
        <v>0.007138888888888888</v>
      </c>
      <c r="H23" t="s">
        <v>110</v>
      </c>
      <c r="I23">
        <v>20</v>
      </c>
    </row>
    <row r="24" spans="1:9" ht="15">
      <c r="A24" s="37">
        <v>21</v>
      </c>
      <c r="B24" t="s">
        <v>111</v>
      </c>
      <c r="C24" t="s">
        <v>26</v>
      </c>
      <c r="D24" t="s">
        <v>31</v>
      </c>
      <c r="E24">
        <v>177</v>
      </c>
      <c r="F24">
        <v>2003</v>
      </c>
      <c r="G24" s="38">
        <v>0.007148148148148147</v>
      </c>
      <c r="H24" t="s">
        <v>112</v>
      </c>
      <c r="I24">
        <v>21</v>
      </c>
    </row>
    <row r="25" spans="1:9" ht="15">
      <c r="A25" s="37">
        <v>22</v>
      </c>
      <c r="B25" t="s">
        <v>113</v>
      </c>
      <c r="C25" t="s">
        <v>47</v>
      </c>
      <c r="D25" t="s">
        <v>24</v>
      </c>
      <c r="E25">
        <v>35</v>
      </c>
      <c r="F25">
        <v>2002</v>
      </c>
      <c r="G25" s="38">
        <v>0.007170138888888888</v>
      </c>
      <c r="H25" t="s">
        <v>114</v>
      </c>
      <c r="I25">
        <v>22</v>
      </c>
    </row>
    <row r="26" spans="1:9" ht="15">
      <c r="A26" s="37">
        <v>23</v>
      </c>
      <c r="B26" t="s">
        <v>115</v>
      </c>
      <c r="C26" t="s">
        <v>42</v>
      </c>
      <c r="D26" t="s">
        <v>30</v>
      </c>
      <c r="E26">
        <v>155</v>
      </c>
      <c r="F26">
        <v>2002</v>
      </c>
      <c r="G26" s="38">
        <v>0.007194444444444444</v>
      </c>
      <c r="H26" t="s">
        <v>116</v>
      </c>
      <c r="I26">
        <v>23</v>
      </c>
    </row>
    <row r="27" spans="1:9" ht="15">
      <c r="A27" s="37">
        <v>24</v>
      </c>
      <c r="B27" t="s">
        <v>117</v>
      </c>
      <c r="C27" t="s">
        <v>75</v>
      </c>
      <c r="D27" t="s">
        <v>24</v>
      </c>
      <c r="E27">
        <v>103</v>
      </c>
      <c r="F27">
        <v>2002</v>
      </c>
      <c r="G27" s="38">
        <v>0.007214120370370371</v>
      </c>
      <c r="H27" t="s">
        <v>118</v>
      </c>
      <c r="I27">
        <v>24</v>
      </c>
    </row>
    <row r="28" spans="1:9" ht="15">
      <c r="A28" s="37">
        <v>25</v>
      </c>
      <c r="B28" t="s">
        <v>119</v>
      </c>
      <c r="C28" t="s">
        <v>23</v>
      </c>
      <c r="D28" t="s">
        <v>30</v>
      </c>
      <c r="E28">
        <v>219</v>
      </c>
      <c r="F28">
        <v>2002</v>
      </c>
      <c r="G28" s="38">
        <v>0.007216435185185186</v>
      </c>
      <c r="H28" t="s">
        <v>120</v>
      </c>
      <c r="I28">
        <v>25</v>
      </c>
    </row>
    <row r="29" spans="1:9" ht="15">
      <c r="A29" s="37">
        <v>26</v>
      </c>
      <c r="B29" t="s">
        <v>121</v>
      </c>
      <c r="C29" t="s">
        <v>54</v>
      </c>
      <c r="D29" t="s">
        <v>24</v>
      </c>
      <c r="E29">
        <v>128</v>
      </c>
      <c r="F29">
        <v>2002</v>
      </c>
      <c r="G29" s="38">
        <v>0.007225694444444444</v>
      </c>
      <c r="H29" t="s">
        <v>122</v>
      </c>
      <c r="I29">
        <v>26</v>
      </c>
    </row>
    <row r="30" spans="1:9" ht="15">
      <c r="A30" s="37">
        <v>27</v>
      </c>
      <c r="B30" t="s">
        <v>123</v>
      </c>
      <c r="C30" t="s">
        <v>54</v>
      </c>
      <c r="D30" t="s">
        <v>21</v>
      </c>
      <c r="E30">
        <v>143</v>
      </c>
      <c r="F30">
        <v>2002</v>
      </c>
      <c r="G30" s="38">
        <v>0.007225694444444444</v>
      </c>
      <c r="H30" t="s">
        <v>122</v>
      </c>
      <c r="I30">
        <f>26</f>
        <v>26</v>
      </c>
    </row>
    <row r="31" spans="1:9" ht="15">
      <c r="A31" s="37">
        <v>28</v>
      </c>
      <c r="B31" t="s">
        <v>124</v>
      </c>
      <c r="C31" t="s">
        <v>23</v>
      </c>
      <c r="D31" t="s">
        <v>31</v>
      </c>
      <c r="E31">
        <v>195</v>
      </c>
      <c r="F31">
        <v>2004</v>
      </c>
      <c r="G31" s="38">
        <v>0.007262731481481482</v>
      </c>
      <c r="H31" t="s">
        <v>125</v>
      </c>
      <c r="I31">
        <v>28</v>
      </c>
    </row>
    <row r="32" spans="1:9" ht="15">
      <c r="A32" s="37">
        <v>29</v>
      </c>
      <c r="B32" t="s">
        <v>126</v>
      </c>
      <c r="C32" t="s">
        <v>40</v>
      </c>
      <c r="D32" t="s">
        <v>24</v>
      </c>
      <c r="E32">
        <v>85</v>
      </c>
      <c r="F32">
        <v>2002</v>
      </c>
      <c r="G32" s="38">
        <v>0.0073043981481481475</v>
      </c>
      <c r="H32" t="s">
        <v>127</v>
      </c>
      <c r="I32">
        <v>29</v>
      </c>
    </row>
    <row r="33" spans="1:9" ht="15">
      <c r="A33" s="37">
        <v>30</v>
      </c>
      <c r="B33" t="s">
        <v>128</v>
      </c>
      <c r="C33" t="s">
        <v>47</v>
      </c>
      <c r="D33" t="s">
        <v>30</v>
      </c>
      <c r="E33">
        <v>204</v>
      </c>
      <c r="F33">
        <v>2003</v>
      </c>
      <c r="G33" s="38">
        <v>0.007320601851851852</v>
      </c>
      <c r="H33" t="s">
        <v>129</v>
      </c>
      <c r="I33">
        <v>30</v>
      </c>
    </row>
    <row r="34" spans="1:9" ht="15">
      <c r="A34" s="37">
        <v>31</v>
      </c>
      <c r="B34" t="s">
        <v>130</v>
      </c>
      <c r="C34" t="s">
        <v>33</v>
      </c>
      <c r="D34" t="s">
        <v>24</v>
      </c>
      <c r="E34">
        <v>162</v>
      </c>
      <c r="F34">
        <v>2002</v>
      </c>
      <c r="G34" s="38">
        <v>0.007328703703703703</v>
      </c>
      <c r="H34" t="s">
        <v>131</v>
      </c>
      <c r="I34">
        <v>31</v>
      </c>
    </row>
    <row r="35" spans="1:9" ht="15">
      <c r="A35" s="37">
        <v>32</v>
      </c>
      <c r="B35" t="s">
        <v>132</v>
      </c>
      <c r="C35" t="s">
        <v>40</v>
      </c>
      <c r="D35" t="s">
        <v>24</v>
      </c>
      <c r="E35">
        <v>126</v>
      </c>
      <c r="F35">
        <v>2003</v>
      </c>
      <c r="G35" s="38">
        <v>0.007368055555555555</v>
      </c>
      <c r="H35" t="s">
        <v>133</v>
      </c>
      <c r="I35">
        <v>32</v>
      </c>
    </row>
    <row r="36" spans="1:9" ht="15">
      <c r="A36" s="37">
        <v>33</v>
      </c>
      <c r="B36" t="s">
        <v>134</v>
      </c>
      <c r="C36" t="s">
        <v>23</v>
      </c>
      <c r="D36" t="s">
        <v>30</v>
      </c>
      <c r="E36">
        <v>76</v>
      </c>
      <c r="F36">
        <v>2004</v>
      </c>
      <c r="G36" s="38">
        <v>0.007379629629629629</v>
      </c>
      <c r="H36" t="s">
        <v>135</v>
      </c>
      <c r="I36">
        <v>33</v>
      </c>
    </row>
    <row r="37" spans="1:9" ht="15">
      <c r="A37" s="37">
        <v>34</v>
      </c>
      <c r="B37" t="s">
        <v>136</v>
      </c>
      <c r="C37" t="s">
        <v>34</v>
      </c>
      <c r="D37" t="s">
        <v>24</v>
      </c>
      <c r="E37">
        <v>169</v>
      </c>
      <c r="F37">
        <v>2002</v>
      </c>
      <c r="G37" s="38">
        <v>0.007391203703703703</v>
      </c>
      <c r="H37" t="s">
        <v>137</v>
      </c>
      <c r="I37">
        <v>34</v>
      </c>
    </row>
    <row r="38" spans="1:9" ht="15">
      <c r="A38" s="37">
        <v>35</v>
      </c>
      <c r="B38" t="s">
        <v>138</v>
      </c>
      <c r="C38" t="s">
        <v>39</v>
      </c>
      <c r="D38" t="s">
        <v>31</v>
      </c>
      <c r="E38">
        <v>133</v>
      </c>
      <c r="F38">
        <v>2002</v>
      </c>
      <c r="G38" s="38">
        <v>0.007399305555555555</v>
      </c>
      <c r="H38" t="s">
        <v>139</v>
      </c>
      <c r="I38">
        <v>35</v>
      </c>
    </row>
    <row r="39" spans="1:9" ht="15">
      <c r="A39" s="37">
        <v>36</v>
      </c>
      <c r="B39" t="s">
        <v>140</v>
      </c>
      <c r="C39" t="s">
        <v>39</v>
      </c>
      <c r="D39" t="s">
        <v>31</v>
      </c>
      <c r="E39">
        <v>101</v>
      </c>
      <c r="F39">
        <v>2003</v>
      </c>
      <c r="G39" s="38">
        <v>0.007423611111111111</v>
      </c>
      <c r="H39" t="s">
        <v>50</v>
      </c>
      <c r="I39">
        <v>36</v>
      </c>
    </row>
    <row r="40" spans="1:9" ht="15">
      <c r="A40" s="37">
        <v>37</v>
      </c>
      <c r="B40" t="s">
        <v>141</v>
      </c>
      <c r="C40" t="s">
        <v>39</v>
      </c>
      <c r="D40" t="s">
        <v>31</v>
      </c>
      <c r="E40">
        <v>117</v>
      </c>
      <c r="F40">
        <v>2002</v>
      </c>
      <c r="G40" s="38">
        <v>0.00743287037037037</v>
      </c>
      <c r="H40" t="s">
        <v>142</v>
      </c>
      <c r="I40">
        <v>37</v>
      </c>
    </row>
    <row r="41" spans="1:9" ht="15">
      <c r="A41" s="37">
        <v>38</v>
      </c>
      <c r="B41" t="s">
        <v>143</v>
      </c>
      <c r="C41" t="s">
        <v>25</v>
      </c>
      <c r="D41" t="s">
        <v>30</v>
      </c>
      <c r="E41">
        <v>166</v>
      </c>
      <c r="F41">
        <v>2002</v>
      </c>
      <c r="G41" s="38">
        <v>0.007481481481481481</v>
      </c>
      <c r="H41" t="s">
        <v>144</v>
      </c>
      <c r="I41">
        <v>38</v>
      </c>
    </row>
    <row r="42" spans="1:9" ht="15">
      <c r="A42" s="37">
        <v>39</v>
      </c>
      <c r="B42" t="s">
        <v>145</v>
      </c>
      <c r="C42" t="s">
        <v>54</v>
      </c>
      <c r="D42" t="s">
        <v>24</v>
      </c>
      <c r="E42">
        <v>109</v>
      </c>
      <c r="F42">
        <v>2002</v>
      </c>
      <c r="G42" s="38">
        <v>0.007488425925925926</v>
      </c>
      <c r="H42" t="s">
        <v>146</v>
      </c>
      <c r="I42">
        <v>39</v>
      </c>
    </row>
    <row r="43" spans="1:9" ht="15">
      <c r="A43" s="37">
        <v>40</v>
      </c>
      <c r="B43" t="s">
        <v>147</v>
      </c>
      <c r="C43" t="s">
        <v>48</v>
      </c>
      <c r="D43" t="s">
        <v>24</v>
      </c>
      <c r="E43">
        <v>174</v>
      </c>
      <c r="F43">
        <v>2002</v>
      </c>
      <c r="G43" s="38">
        <v>0.0074918981481481494</v>
      </c>
      <c r="H43" t="s">
        <v>148</v>
      </c>
      <c r="I43">
        <v>40</v>
      </c>
    </row>
    <row r="44" spans="1:9" ht="15">
      <c r="A44" s="37">
        <v>41</v>
      </c>
      <c r="B44" t="s">
        <v>149</v>
      </c>
      <c r="C44" t="s">
        <v>39</v>
      </c>
      <c r="D44" t="s">
        <v>31</v>
      </c>
      <c r="E44">
        <v>190</v>
      </c>
      <c r="F44">
        <v>2003</v>
      </c>
      <c r="G44" s="38">
        <v>0.007511574074074074</v>
      </c>
      <c r="H44" t="s">
        <v>150</v>
      </c>
      <c r="I44">
        <v>41</v>
      </c>
    </row>
    <row r="45" spans="1:9" ht="15">
      <c r="A45" s="37">
        <v>42</v>
      </c>
      <c r="B45" t="s">
        <v>151</v>
      </c>
      <c r="C45" t="s">
        <v>40</v>
      </c>
      <c r="D45" t="s">
        <v>24</v>
      </c>
      <c r="E45">
        <v>189</v>
      </c>
      <c r="F45">
        <v>2003</v>
      </c>
      <c r="G45" s="38">
        <v>0.00751736111111111</v>
      </c>
      <c r="H45" t="s">
        <v>152</v>
      </c>
      <c r="I45">
        <v>42</v>
      </c>
    </row>
    <row r="46" spans="1:9" ht="15">
      <c r="A46" s="37">
        <v>43</v>
      </c>
      <c r="B46" t="s">
        <v>153</v>
      </c>
      <c r="C46" t="s">
        <v>42</v>
      </c>
      <c r="D46" t="s">
        <v>31</v>
      </c>
      <c r="E46">
        <v>172</v>
      </c>
      <c r="F46">
        <v>2003</v>
      </c>
      <c r="G46" s="38">
        <v>0.00752662037037037</v>
      </c>
      <c r="H46" t="s">
        <v>154</v>
      </c>
      <c r="I46">
        <v>43</v>
      </c>
    </row>
    <row r="47" spans="1:9" ht="15">
      <c r="A47" s="37">
        <v>44</v>
      </c>
      <c r="B47" t="s">
        <v>155</v>
      </c>
      <c r="C47" t="s">
        <v>54</v>
      </c>
      <c r="D47" t="s">
        <v>24</v>
      </c>
      <c r="E47">
        <v>156</v>
      </c>
      <c r="F47">
        <v>2003</v>
      </c>
      <c r="G47" s="38">
        <v>0.007543981481481481</v>
      </c>
      <c r="H47" t="s">
        <v>156</v>
      </c>
      <c r="I47">
        <v>44</v>
      </c>
    </row>
    <row r="48" spans="1:9" ht="15">
      <c r="A48" s="37">
        <v>45</v>
      </c>
      <c r="B48" t="s">
        <v>157</v>
      </c>
      <c r="C48" t="s">
        <v>47</v>
      </c>
      <c r="D48" t="s">
        <v>30</v>
      </c>
      <c r="E48">
        <v>70</v>
      </c>
      <c r="F48">
        <v>2002</v>
      </c>
      <c r="G48" s="38">
        <v>0.007546296296296297</v>
      </c>
      <c r="H48" t="s">
        <v>158</v>
      </c>
      <c r="I48">
        <v>45</v>
      </c>
    </row>
    <row r="49" spans="1:9" ht="15">
      <c r="A49" s="37">
        <v>46</v>
      </c>
      <c r="B49" t="s">
        <v>159</v>
      </c>
      <c r="C49" t="s">
        <v>75</v>
      </c>
      <c r="D49" t="s">
        <v>31</v>
      </c>
      <c r="E49">
        <v>216</v>
      </c>
      <c r="F49">
        <v>2004</v>
      </c>
      <c r="G49" s="38">
        <v>0.007567129629629629</v>
      </c>
      <c r="H49" t="s">
        <v>51</v>
      </c>
      <c r="I49">
        <v>46</v>
      </c>
    </row>
    <row r="50" spans="1:9" ht="15">
      <c r="A50" s="37">
        <v>47</v>
      </c>
      <c r="B50" t="s">
        <v>160</v>
      </c>
      <c r="C50" t="s">
        <v>26</v>
      </c>
      <c r="D50" t="s">
        <v>31</v>
      </c>
      <c r="E50">
        <v>200</v>
      </c>
      <c r="F50">
        <v>2004</v>
      </c>
      <c r="G50" s="38">
        <v>0.007612268518518518</v>
      </c>
      <c r="H50" t="s">
        <v>52</v>
      </c>
      <c r="I50">
        <v>47</v>
      </c>
    </row>
    <row r="51" spans="1:9" ht="15">
      <c r="A51" s="37">
        <v>48</v>
      </c>
      <c r="B51" t="s">
        <v>161</v>
      </c>
      <c r="C51" t="s">
        <v>23</v>
      </c>
      <c r="D51" t="s">
        <v>24</v>
      </c>
      <c r="E51">
        <v>90</v>
      </c>
      <c r="F51">
        <v>2002</v>
      </c>
      <c r="G51" s="38">
        <v>0.007674768518518518</v>
      </c>
      <c r="H51" t="s">
        <v>162</v>
      </c>
      <c r="I51">
        <v>48</v>
      </c>
    </row>
    <row r="52" spans="1:9" ht="15">
      <c r="A52" s="37">
        <v>49</v>
      </c>
      <c r="B52" t="s">
        <v>163</v>
      </c>
      <c r="C52" t="s">
        <v>40</v>
      </c>
      <c r="D52" t="s">
        <v>24</v>
      </c>
      <c r="E52">
        <v>42</v>
      </c>
      <c r="F52">
        <v>2002</v>
      </c>
      <c r="G52" s="38">
        <v>0.007680555555555556</v>
      </c>
      <c r="H52" t="s">
        <v>164</v>
      </c>
      <c r="I52">
        <v>49</v>
      </c>
    </row>
    <row r="53" spans="1:9" ht="15">
      <c r="A53" s="37">
        <v>50</v>
      </c>
      <c r="B53" t="s">
        <v>165</v>
      </c>
      <c r="C53" t="s">
        <v>37</v>
      </c>
      <c r="E53">
        <v>226</v>
      </c>
      <c r="F53">
        <v>2002</v>
      </c>
      <c r="G53" s="38">
        <v>0.007689814814814815</v>
      </c>
      <c r="H53" t="s">
        <v>166</v>
      </c>
      <c r="I53">
        <v>50</v>
      </c>
    </row>
    <row r="54" spans="1:9" ht="15">
      <c r="A54" s="37">
        <v>51</v>
      </c>
      <c r="B54" t="s">
        <v>167</v>
      </c>
      <c r="C54" t="s">
        <v>47</v>
      </c>
      <c r="D54" t="s">
        <v>24</v>
      </c>
      <c r="E54">
        <v>127</v>
      </c>
      <c r="F54">
        <v>2002</v>
      </c>
      <c r="G54" s="38">
        <v>0.0076921296296296295</v>
      </c>
      <c r="H54" t="s">
        <v>168</v>
      </c>
      <c r="I54">
        <v>51</v>
      </c>
    </row>
    <row r="55" spans="1:9" ht="15">
      <c r="A55" s="37">
        <v>52</v>
      </c>
      <c r="B55" t="s">
        <v>169</v>
      </c>
      <c r="C55" t="s">
        <v>48</v>
      </c>
      <c r="D55" t="s">
        <v>44</v>
      </c>
      <c r="E55">
        <v>165</v>
      </c>
      <c r="F55">
        <v>2004</v>
      </c>
      <c r="G55" s="38">
        <v>0.007697916666666668</v>
      </c>
      <c r="H55" t="s">
        <v>170</v>
      </c>
      <c r="I55">
        <v>52</v>
      </c>
    </row>
    <row r="56" spans="1:9" ht="15">
      <c r="A56" s="37">
        <v>53</v>
      </c>
      <c r="B56" t="s">
        <v>171</v>
      </c>
      <c r="C56" t="s">
        <v>33</v>
      </c>
      <c r="D56" t="s">
        <v>44</v>
      </c>
      <c r="E56">
        <v>152</v>
      </c>
      <c r="F56">
        <v>2003</v>
      </c>
      <c r="G56" s="38">
        <v>0.0077395833333333336</v>
      </c>
      <c r="H56" t="s">
        <v>172</v>
      </c>
      <c r="I56">
        <v>53</v>
      </c>
    </row>
    <row r="57" spans="1:9" ht="15">
      <c r="A57" s="37">
        <v>54</v>
      </c>
      <c r="B57" t="s">
        <v>173</v>
      </c>
      <c r="C57" t="s">
        <v>39</v>
      </c>
      <c r="D57" t="s">
        <v>31</v>
      </c>
      <c r="E57">
        <v>81</v>
      </c>
      <c r="F57">
        <v>2002</v>
      </c>
      <c r="G57" s="38">
        <v>0.00774074074074074</v>
      </c>
      <c r="H57" t="s">
        <v>174</v>
      </c>
      <c r="I57">
        <v>54</v>
      </c>
    </row>
    <row r="58" spans="1:9" ht="15">
      <c r="A58" s="37">
        <v>55</v>
      </c>
      <c r="B58" t="s">
        <v>175</v>
      </c>
      <c r="C58" t="s">
        <v>40</v>
      </c>
      <c r="D58" t="s">
        <v>24</v>
      </c>
      <c r="E58">
        <v>87</v>
      </c>
      <c r="F58">
        <v>2003</v>
      </c>
      <c r="G58" s="38">
        <v>0.007767361111111111</v>
      </c>
      <c r="H58" t="s">
        <v>176</v>
      </c>
      <c r="I58">
        <v>55</v>
      </c>
    </row>
    <row r="59" spans="1:9" ht="15">
      <c r="A59" s="37">
        <v>56</v>
      </c>
      <c r="B59" t="s">
        <v>177</v>
      </c>
      <c r="C59" t="s">
        <v>37</v>
      </c>
      <c r="E59">
        <v>227</v>
      </c>
      <c r="F59">
        <v>2003</v>
      </c>
      <c r="G59" s="38">
        <v>0.007783564814814815</v>
      </c>
      <c r="H59" t="s">
        <v>178</v>
      </c>
      <c r="I59">
        <v>56</v>
      </c>
    </row>
    <row r="60" spans="1:9" ht="15">
      <c r="A60" s="37">
        <v>57</v>
      </c>
      <c r="B60" t="s">
        <v>179</v>
      </c>
      <c r="C60" t="s">
        <v>48</v>
      </c>
      <c r="D60" t="s">
        <v>24</v>
      </c>
      <c r="E60">
        <v>193</v>
      </c>
      <c r="F60">
        <v>2002</v>
      </c>
      <c r="G60" s="38">
        <v>0.0078125</v>
      </c>
      <c r="H60" t="s">
        <v>180</v>
      </c>
      <c r="I60">
        <v>57</v>
      </c>
    </row>
    <row r="61" spans="1:9" ht="15">
      <c r="A61" s="37">
        <v>58</v>
      </c>
      <c r="B61" t="s">
        <v>181</v>
      </c>
      <c r="C61" t="s">
        <v>27</v>
      </c>
      <c r="E61">
        <v>150</v>
      </c>
      <c r="F61">
        <v>2002</v>
      </c>
      <c r="G61" s="38">
        <v>0.007817129629629629</v>
      </c>
      <c r="H61" t="s">
        <v>182</v>
      </c>
      <c r="I61">
        <v>58</v>
      </c>
    </row>
    <row r="62" spans="1:9" ht="15">
      <c r="A62" s="37">
        <v>59</v>
      </c>
      <c r="B62" t="s">
        <v>183</v>
      </c>
      <c r="C62" t="s">
        <v>75</v>
      </c>
      <c r="D62" t="s">
        <v>31</v>
      </c>
      <c r="E62">
        <v>160</v>
      </c>
      <c r="F62">
        <v>2002</v>
      </c>
      <c r="G62" s="38">
        <v>0.00784375</v>
      </c>
      <c r="H62" t="s">
        <v>184</v>
      </c>
      <c r="I62">
        <v>59</v>
      </c>
    </row>
    <row r="63" spans="1:9" ht="15">
      <c r="A63" s="37">
        <v>60</v>
      </c>
      <c r="B63" t="s">
        <v>185</v>
      </c>
      <c r="C63" t="s">
        <v>29</v>
      </c>
      <c r="D63" t="s">
        <v>31</v>
      </c>
      <c r="E63">
        <v>154</v>
      </c>
      <c r="F63">
        <v>2002</v>
      </c>
      <c r="G63" s="38">
        <v>0.007844907407407408</v>
      </c>
      <c r="H63" t="s">
        <v>186</v>
      </c>
      <c r="I63">
        <v>60</v>
      </c>
    </row>
    <row r="64" spans="1:9" ht="15">
      <c r="A64" s="37">
        <v>61</v>
      </c>
      <c r="B64" t="s">
        <v>187</v>
      </c>
      <c r="C64" t="s">
        <v>25</v>
      </c>
      <c r="D64" t="s">
        <v>30</v>
      </c>
      <c r="E64">
        <v>134</v>
      </c>
      <c r="F64">
        <v>2002</v>
      </c>
      <c r="G64" s="38">
        <v>0.007850694444444443</v>
      </c>
      <c r="H64" t="s">
        <v>188</v>
      </c>
      <c r="I64">
        <v>61</v>
      </c>
    </row>
    <row r="65" spans="1:9" ht="15">
      <c r="A65" s="37">
        <v>62</v>
      </c>
      <c r="B65" t="s">
        <v>189</v>
      </c>
      <c r="C65" t="s">
        <v>37</v>
      </c>
      <c r="E65">
        <v>225</v>
      </c>
      <c r="F65">
        <v>2002</v>
      </c>
      <c r="G65" s="38">
        <v>0.00785300925925926</v>
      </c>
      <c r="H65" t="s">
        <v>190</v>
      </c>
      <c r="I65">
        <v>62</v>
      </c>
    </row>
    <row r="66" spans="1:9" ht="15">
      <c r="A66" s="37">
        <v>63</v>
      </c>
      <c r="B66" t="s">
        <v>191</v>
      </c>
      <c r="C66" t="s">
        <v>25</v>
      </c>
      <c r="D66" t="s">
        <v>30</v>
      </c>
      <c r="E66">
        <v>180</v>
      </c>
      <c r="F66">
        <v>2004</v>
      </c>
      <c r="G66" s="38">
        <v>0.007871527777777778</v>
      </c>
      <c r="H66" t="s">
        <v>192</v>
      </c>
      <c r="I66">
        <v>63</v>
      </c>
    </row>
    <row r="67" spans="1:9" ht="15">
      <c r="A67" s="37">
        <v>64</v>
      </c>
      <c r="B67" t="s">
        <v>193</v>
      </c>
      <c r="C67" t="s">
        <v>54</v>
      </c>
      <c r="D67" t="s">
        <v>24</v>
      </c>
      <c r="E67">
        <v>111</v>
      </c>
      <c r="F67">
        <v>2002</v>
      </c>
      <c r="G67" s="38">
        <v>0.007885416666666667</v>
      </c>
      <c r="H67" t="s">
        <v>194</v>
      </c>
      <c r="I67">
        <v>64</v>
      </c>
    </row>
    <row r="68" spans="1:9" ht="15">
      <c r="A68" s="37">
        <v>65</v>
      </c>
      <c r="B68" t="s">
        <v>195</v>
      </c>
      <c r="C68" t="s">
        <v>42</v>
      </c>
      <c r="D68" t="s">
        <v>30</v>
      </c>
      <c r="E68">
        <v>71</v>
      </c>
      <c r="F68">
        <v>2002</v>
      </c>
      <c r="G68" s="38">
        <v>0.007902777777777778</v>
      </c>
      <c r="H68" t="s">
        <v>196</v>
      </c>
      <c r="I68">
        <v>65</v>
      </c>
    </row>
    <row r="69" spans="1:9" ht="15">
      <c r="A69" s="37">
        <v>66</v>
      </c>
      <c r="B69" t="s">
        <v>197</v>
      </c>
      <c r="C69" t="s">
        <v>48</v>
      </c>
      <c r="D69" t="s">
        <v>24</v>
      </c>
      <c r="E69">
        <v>136</v>
      </c>
      <c r="F69">
        <v>2002</v>
      </c>
      <c r="G69" s="38">
        <v>0.007905092592592592</v>
      </c>
      <c r="H69" t="s">
        <v>198</v>
      </c>
      <c r="I69">
        <v>66</v>
      </c>
    </row>
    <row r="70" spans="1:9" ht="15">
      <c r="A70" s="37">
        <v>67</v>
      </c>
      <c r="B70" t="s">
        <v>199</v>
      </c>
      <c r="C70" t="s">
        <v>39</v>
      </c>
      <c r="D70" t="s">
        <v>31</v>
      </c>
      <c r="E70">
        <v>54</v>
      </c>
      <c r="F70">
        <v>2002</v>
      </c>
      <c r="G70" s="38">
        <v>0.00790625</v>
      </c>
      <c r="H70" t="s">
        <v>200</v>
      </c>
      <c r="I70">
        <v>67</v>
      </c>
    </row>
    <row r="71" spans="1:9" ht="15">
      <c r="A71" s="37">
        <v>68</v>
      </c>
      <c r="B71" t="s">
        <v>201</v>
      </c>
      <c r="C71" t="s">
        <v>47</v>
      </c>
      <c r="D71" t="s">
        <v>30</v>
      </c>
      <c r="E71">
        <v>212</v>
      </c>
      <c r="F71">
        <v>2003</v>
      </c>
      <c r="G71" s="38">
        <v>0.007907407407407406</v>
      </c>
      <c r="H71" t="s">
        <v>202</v>
      </c>
      <c r="I71">
        <v>68</v>
      </c>
    </row>
    <row r="72" spans="1:9" ht="15">
      <c r="A72" s="37">
        <v>69</v>
      </c>
      <c r="B72" t="s">
        <v>203</v>
      </c>
      <c r="C72" t="s">
        <v>28</v>
      </c>
      <c r="D72" t="s">
        <v>30</v>
      </c>
      <c r="E72">
        <v>16</v>
      </c>
      <c r="F72">
        <v>2002</v>
      </c>
      <c r="G72" s="38">
        <v>0.007967592592592592</v>
      </c>
      <c r="H72" t="s">
        <v>204</v>
      </c>
      <c r="I72">
        <v>69</v>
      </c>
    </row>
    <row r="73" spans="1:9" ht="15">
      <c r="A73" s="37">
        <v>70</v>
      </c>
      <c r="B73" t="s">
        <v>205</v>
      </c>
      <c r="C73" t="s">
        <v>54</v>
      </c>
      <c r="D73" t="s">
        <v>24</v>
      </c>
      <c r="E73">
        <v>125</v>
      </c>
      <c r="F73">
        <v>2003</v>
      </c>
      <c r="G73" s="38">
        <v>0.008043981481481482</v>
      </c>
      <c r="H73" t="s">
        <v>206</v>
      </c>
      <c r="I73">
        <v>70</v>
      </c>
    </row>
    <row r="74" spans="1:9" ht="15">
      <c r="A74" s="37">
        <v>71</v>
      </c>
      <c r="B74" t="s">
        <v>207</v>
      </c>
      <c r="C74" t="s">
        <v>23</v>
      </c>
      <c r="D74" t="s">
        <v>30</v>
      </c>
      <c r="E74">
        <v>47</v>
      </c>
      <c r="F74">
        <v>2002</v>
      </c>
      <c r="G74" s="38">
        <v>0.008090277777777778</v>
      </c>
      <c r="H74" t="s">
        <v>208</v>
      </c>
      <c r="I74">
        <v>71</v>
      </c>
    </row>
    <row r="75" spans="1:9" ht="15">
      <c r="A75" s="37">
        <v>72</v>
      </c>
      <c r="B75" t="s">
        <v>209</v>
      </c>
      <c r="C75" t="s">
        <v>37</v>
      </c>
      <c r="E75">
        <v>229</v>
      </c>
      <c r="F75">
        <v>2003</v>
      </c>
      <c r="G75" s="38">
        <v>0.00809837962962963</v>
      </c>
      <c r="H75" t="s">
        <v>210</v>
      </c>
      <c r="I75">
        <v>72</v>
      </c>
    </row>
    <row r="76" spans="1:9" ht="15">
      <c r="A76" s="37">
        <v>73</v>
      </c>
      <c r="B76" t="s">
        <v>211</v>
      </c>
      <c r="C76" t="s">
        <v>40</v>
      </c>
      <c r="D76" t="s">
        <v>24</v>
      </c>
      <c r="E76">
        <v>68</v>
      </c>
      <c r="F76">
        <v>2003</v>
      </c>
      <c r="G76" s="38">
        <v>0.008108796296296296</v>
      </c>
      <c r="H76" t="s">
        <v>212</v>
      </c>
      <c r="I76">
        <v>73</v>
      </c>
    </row>
    <row r="77" spans="1:9" ht="15">
      <c r="A77" s="37">
        <v>74</v>
      </c>
      <c r="B77" t="s">
        <v>213</v>
      </c>
      <c r="C77" t="s">
        <v>29</v>
      </c>
      <c r="D77" t="s">
        <v>30</v>
      </c>
      <c r="E77">
        <v>157</v>
      </c>
      <c r="F77">
        <v>2002</v>
      </c>
      <c r="G77" s="38">
        <v>0.008127314814814815</v>
      </c>
      <c r="H77" t="s">
        <v>214</v>
      </c>
      <c r="I77">
        <v>74</v>
      </c>
    </row>
    <row r="78" spans="1:9" ht="15">
      <c r="A78" s="37">
        <v>75</v>
      </c>
      <c r="B78" t="s">
        <v>215</v>
      </c>
      <c r="C78" t="s">
        <v>23</v>
      </c>
      <c r="D78" t="s">
        <v>31</v>
      </c>
      <c r="E78">
        <v>41</v>
      </c>
      <c r="F78">
        <v>2002</v>
      </c>
      <c r="G78" s="38">
        <v>0.008149305555555555</v>
      </c>
      <c r="H78" t="s">
        <v>59</v>
      </c>
      <c r="I78">
        <v>75</v>
      </c>
    </row>
    <row r="79" spans="1:9" ht="15">
      <c r="A79" s="37">
        <v>76</v>
      </c>
      <c r="B79" t="s">
        <v>216</v>
      </c>
      <c r="C79" t="s">
        <v>48</v>
      </c>
      <c r="D79" t="s">
        <v>44</v>
      </c>
      <c r="E79">
        <v>108</v>
      </c>
      <c r="F79">
        <v>2004</v>
      </c>
      <c r="G79" s="38">
        <v>0.008153935185185186</v>
      </c>
      <c r="H79" t="s">
        <v>217</v>
      </c>
      <c r="I79">
        <v>76</v>
      </c>
    </row>
    <row r="80" spans="1:9" ht="15">
      <c r="A80" s="37">
        <v>77</v>
      </c>
      <c r="B80" t="s">
        <v>218</v>
      </c>
      <c r="C80" t="s">
        <v>27</v>
      </c>
      <c r="E80">
        <v>163</v>
      </c>
      <c r="F80">
        <v>2002</v>
      </c>
      <c r="G80" s="38">
        <v>0.00817361111111111</v>
      </c>
      <c r="H80" t="s">
        <v>219</v>
      </c>
      <c r="I80">
        <v>77</v>
      </c>
    </row>
    <row r="81" spans="1:9" ht="15">
      <c r="A81" s="37">
        <v>78</v>
      </c>
      <c r="B81" t="s">
        <v>220</v>
      </c>
      <c r="C81" t="s">
        <v>32</v>
      </c>
      <c r="D81" t="s">
        <v>31</v>
      </c>
      <c r="E81">
        <v>175</v>
      </c>
      <c r="F81">
        <v>2003</v>
      </c>
      <c r="G81" s="38">
        <v>0.008174768518518519</v>
      </c>
      <c r="H81" t="s">
        <v>221</v>
      </c>
      <c r="I81">
        <v>78</v>
      </c>
    </row>
    <row r="82" spans="1:9" ht="15">
      <c r="A82" s="37">
        <v>79</v>
      </c>
      <c r="B82" t="s">
        <v>222</v>
      </c>
      <c r="C82" t="s">
        <v>33</v>
      </c>
      <c r="D82" t="s">
        <v>31</v>
      </c>
      <c r="E82">
        <v>208</v>
      </c>
      <c r="F82">
        <v>2003</v>
      </c>
      <c r="G82" s="38">
        <v>0.008174768518518519</v>
      </c>
      <c r="H82" t="s">
        <v>221</v>
      </c>
      <c r="I82">
        <f>78</f>
        <v>78</v>
      </c>
    </row>
    <row r="83" spans="1:9" ht="15">
      <c r="A83" s="37">
        <v>80</v>
      </c>
      <c r="B83" t="s">
        <v>223</v>
      </c>
      <c r="C83" t="s">
        <v>26</v>
      </c>
      <c r="D83" t="s">
        <v>31</v>
      </c>
      <c r="E83">
        <v>203</v>
      </c>
      <c r="F83">
        <v>2002</v>
      </c>
      <c r="G83" s="38">
        <v>0.008184027777777778</v>
      </c>
      <c r="H83" t="s">
        <v>224</v>
      </c>
      <c r="I83">
        <v>80</v>
      </c>
    </row>
    <row r="84" spans="1:9" ht="15">
      <c r="A84" s="37">
        <v>81</v>
      </c>
      <c r="B84" t="s">
        <v>225</v>
      </c>
      <c r="C84" t="s">
        <v>27</v>
      </c>
      <c r="E84">
        <v>188</v>
      </c>
      <c r="F84">
        <v>2004</v>
      </c>
      <c r="G84" s="38">
        <v>0.008207175925925925</v>
      </c>
      <c r="H84" t="s">
        <v>226</v>
      </c>
      <c r="I84">
        <v>81</v>
      </c>
    </row>
    <row r="85" spans="1:9" ht="15">
      <c r="A85" s="37">
        <v>82</v>
      </c>
      <c r="B85" t="s">
        <v>227</v>
      </c>
      <c r="C85" t="s">
        <v>41</v>
      </c>
      <c r="D85" t="s">
        <v>31</v>
      </c>
      <c r="E85">
        <v>96</v>
      </c>
      <c r="F85">
        <v>2002</v>
      </c>
      <c r="G85" s="38">
        <v>0.00822337962962963</v>
      </c>
      <c r="H85" t="s">
        <v>228</v>
      </c>
      <c r="I85">
        <v>82</v>
      </c>
    </row>
    <row r="86" spans="1:9" ht="15">
      <c r="A86" s="37">
        <v>83</v>
      </c>
      <c r="B86" t="s">
        <v>229</v>
      </c>
      <c r="C86" t="s">
        <v>26</v>
      </c>
      <c r="D86" t="s">
        <v>31</v>
      </c>
      <c r="E86">
        <v>67</v>
      </c>
      <c r="F86">
        <v>2002</v>
      </c>
      <c r="G86" s="38">
        <v>0.008226851851851852</v>
      </c>
      <c r="H86" t="s">
        <v>230</v>
      </c>
      <c r="I86">
        <v>83</v>
      </c>
    </row>
    <row r="87" spans="1:9" ht="15">
      <c r="A87" s="37">
        <v>84</v>
      </c>
      <c r="B87" t="s">
        <v>231</v>
      </c>
      <c r="C87" t="s">
        <v>28</v>
      </c>
      <c r="D87" t="s">
        <v>24</v>
      </c>
      <c r="E87">
        <v>15</v>
      </c>
      <c r="F87">
        <v>2003</v>
      </c>
      <c r="G87" s="38">
        <v>0.008248842592592594</v>
      </c>
      <c r="H87" t="s">
        <v>232</v>
      </c>
      <c r="I87">
        <v>84</v>
      </c>
    </row>
    <row r="88" spans="1:9" ht="15">
      <c r="A88" s="37">
        <v>85</v>
      </c>
      <c r="B88" t="s">
        <v>233</v>
      </c>
      <c r="C88" t="s">
        <v>33</v>
      </c>
      <c r="D88" t="s">
        <v>30</v>
      </c>
      <c r="E88">
        <v>201</v>
      </c>
      <c r="F88">
        <v>2004</v>
      </c>
      <c r="G88" s="38">
        <v>0.008261574074074074</v>
      </c>
      <c r="H88" t="s">
        <v>234</v>
      </c>
      <c r="I88">
        <v>85</v>
      </c>
    </row>
    <row r="89" spans="1:9" ht="15">
      <c r="A89" s="37">
        <v>86</v>
      </c>
      <c r="B89" t="s">
        <v>235</v>
      </c>
      <c r="C89" t="s">
        <v>27</v>
      </c>
      <c r="E89">
        <v>53</v>
      </c>
      <c r="F89">
        <v>2003</v>
      </c>
      <c r="G89" s="38">
        <v>0.008275462962962962</v>
      </c>
      <c r="H89" t="s">
        <v>236</v>
      </c>
      <c r="I89">
        <v>86</v>
      </c>
    </row>
    <row r="90" spans="1:9" ht="15">
      <c r="A90" s="37">
        <v>87</v>
      </c>
      <c r="B90" t="s">
        <v>237</v>
      </c>
      <c r="C90" t="s">
        <v>32</v>
      </c>
      <c r="D90" t="s">
        <v>31</v>
      </c>
      <c r="E90">
        <v>197</v>
      </c>
      <c r="F90">
        <v>2003</v>
      </c>
      <c r="G90" s="38">
        <v>0.00827662037037037</v>
      </c>
      <c r="H90" t="s">
        <v>238</v>
      </c>
      <c r="I90">
        <v>87</v>
      </c>
    </row>
    <row r="91" spans="1:9" ht="15">
      <c r="A91" s="37">
        <v>88</v>
      </c>
      <c r="B91" t="s">
        <v>239</v>
      </c>
      <c r="C91" t="s">
        <v>26</v>
      </c>
      <c r="D91" t="s">
        <v>31</v>
      </c>
      <c r="E91">
        <v>131</v>
      </c>
      <c r="F91">
        <v>2003</v>
      </c>
      <c r="G91" s="38">
        <v>0.008318287037037037</v>
      </c>
      <c r="H91" t="s">
        <v>60</v>
      </c>
      <c r="I91">
        <v>88</v>
      </c>
    </row>
    <row r="92" spans="1:9" ht="15">
      <c r="A92" s="37">
        <v>89</v>
      </c>
      <c r="B92" t="s">
        <v>240</v>
      </c>
      <c r="C92" t="s">
        <v>33</v>
      </c>
      <c r="D92" t="s">
        <v>24</v>
      </c>
      <c r="E92">
        <v>79</v>
      </c>
      <c r="F92">
        <v>2003</v>
      </c>
      <c r="G92" s="38">
        <v>0.00834837962962963</v>
      </c>
      <c r="H92" t="s">
        <v>241</v>
      </c>
      <c r="I92">
        <v>89</v>
      </c>
    </row>
    <row r="93" spans="1:9" ht="15">
      <c r="A93" s="37">
        <v>90</v>
      </c>
      <c r="B93" t="s">
        <v>242</v>
      </c>
      <c r="C93" t="s">
        <v>23</v>
      </c>
      <c r="D93" t="s">
        <v>30</v>
      </c>
      <c r="E93">
        <v>80</v>
      </c>
      <c r="F93">
        <v>2002</v>
      </c>
      <c r="G93" s="38">
        <v>0.008354166666666666</v>
      </c>
      <c r="H93" t="s">
        <v>243</v>
      </c>
      <c r="I93">
        <v>90</v>
      </c>
    </row>
    <row r="94" spans="1:9" ht="15">
      <c r="A94" s="37">
        <v>91</v>
      </c>
      <c r="B94" t="s">
        <v>244</v>
      </c>
      <c r="C94" t="s">
        <v>26</v>
      </c>
      <c r="D94" t="s">
        <v>31</v>
      </c>
      <c r="E94">
        <v>43</v>
      </c>
      <c r="F94">
        <v>2004</v>
      </c>
      <c r="G94" s="38">
        <v>0.00836111111111111</v>
      </c>
      <c r="H94" t="s">
        <v>245</v>
      </c>
      <c r="I94">
        <v>91</v>
      </c>
    </row>
    <row r="95" spans="1:9" ht="15">
      <c r="A95" s="37">
        <v>92</v>
      </c>
      <c r="B95" t="s">
        <v>246</v>
      </c>
      <c r="C95" t="s">
        <v>33</v>
      </c>
      <c r="D95" t="s">
        <v>31</v>
      </c>
      <c r="E95">
        <v>116</v>
      </c>
      <c r="F95">
        <v>2004</v>
      </c>
      <c r="G95" s="38">
        <v>0.00837962962962963</v>
      </c>
      <c r="H95" t="s">
        <v>247</v>
      </c>
      <c r="I95">
        <v>92</v>
      </c>
    </row>
    <row r="96" spans="1:9" ht="15">
      <c r="A96" s="37">
        <v>93</v>
      </c>
      <c r="B96" t="s">
        <v>248</v>
      </c>
      <c r="C96" t="s">
        <v>48</v>
      </c>
      <c r="D96" t="s">
        <v>44</v>
      </c>
      <c r="E96">
        <v>213</v>
      </c>
      <c r="F96">
        <v>2002</v>
      </c>
      <c r="G96" s="38">
        <v>0.008385416666666666</v>
      </c>
      <c r="H96" t="s">
        <v>249</v>
      </c>
      <c r="I96">
        <v>93</v>
      </c>
    </row>
    <row r="97" spans="1:9" ht="15">
      <c r="A97" s="37">
        <v>94</v>
      </c>
      <c r="B97" t="s">
        <v>250</v>
      </c>
      <c r="C97" t="s">
        <v>37</v>
      </c>
      <c r="E97">
        <v>230</v>
      </c>
      <c r="F97">
        <v>2002</v>
      </c>
      <c r="G97" s="38">
        <v>0.008392361111111113</v>
      </c>
      <c r="H97" t="s">
        <v>251</v>
      </c>
      <c r="I97">
        <v>94</v>
      </c>
    </row>
    <row r="98" spans="1:9" ht="15">
      <c r="A98" s="37">
        <v>95</v>
      </c>
      <c r="B98" t="s">
        <v>252</v>
      </c>
      <c r="C98" t="s">
        <v>32</v>
      </c>
      <c r="D98" t="s">
        <v>31</v>
      </c>
      <c r="E98">
        <v>206</v>
      </c>
      <c r="F98">
        <v>2003</v>
      </c>
      <c r="G98" s="38">
        <v>0.008403935185185186</v>
      </c>
      <c r="H98" t="s">
        <v>253</v>
      </c>
      <c r="I98">
        <v>95</v>
      </c>
    </row>
    <row r="99" spans="1:9" ht="15">
      <c r="A99" s="37">
        <v>96</v>
      </c>
      <c r="B99" t="s">
        <v>254</v>
      </c>
      <c r="C99" t="s">
        <v>25</v>
      </c>
      <c r="D99" t="s">
        <v>30</v>
      </c>
      <c r="E99">
        <v>89</v>
      </c>
      <c r="F99">
        <v>2002</v>
      </c>
      <c r="G99" s="38">
        <v>0.00840625</v>
      </c>
      <c r="H99" t="s">
        <v>255</v>
      </c>
      <c r="I99">
        <v>96</v>
      </c>
    </row>
    <row r="100" spans="1:9" ht="15">
      <c r="A100" s="37">
        <v>97</v>
      </c>
      <c r="B100" t="s">
        <v>256</v>
      </c>
      <c r="C100" t="s">
        <v>32</v>
      </c>
      <c r="D100" t="s">
        <v>31</v>
      </c>
      <c r="E100">
        <v>149</v>
      </c>
      <c r="F100">
        <v>2003</v>
      </c>
      <c r="G100" s="38">
        <v>0.008412037037037037</v>
      </c>
      <c r="H100" t="s">
        <v>257</v>
      </c>
      <c r="I100">
        <v>97</v>
      </c>
    </row>
    <row r="101" spans="1:9" ht="15">
      <c r="A101" s="37">
        <v>98</v>
      </c>
      <c r="B101" t="s">
        <v>258</v>
      </c>
      <c r="C101" t="s">
        <v>47</v>
      </c>
      <c r="D101" t="s">
        <v>31</v>
      </c>
      <c r="E101">
        <v>161</v>
      </c>
      <c r="F101">
        <v>2003</v>
      </c>
      <c r="G101" s="38">
        <v>0.00841550925925926</v>
      </c>
      <c r="H101" t="s">
        <v>259</v>
      </c>
      <c r="I101">
        <v>98</v>
      </c>
    </row>
    <row r="102" spans="1:9" ht="15">
      <c r="A102" s="37">
        <v>99</v>
      </c>
      <c r="B102" t="s">
        <v>260</v>
      </c>
      <c r="C102" t="s">
        <v>49</v>
      </c>
      <c r="D102" t="s">
        <v>44</v>
      </c>
      <c r="E102">
        <v>122</v>
      </c>
      <c r="F102">
        <v>2003</v>
      </c>
      <c r="G102" s="38">
        <v>0.008430555555555556</v>
      </c>
      <c r="H102" t="s">
        <v>261</v>
      </c>
      <c r="I102">
        <v>99</v>
      </c>
    </row>
    <row r="103" spans="1:9" ht="15">
      <c r="A103" s="37">
        <v>100</v>
      </c>
      <c r="B103" t="s">
        <v>262</v>
      </c>
      <c r="C103" t="s">
        <v>53</v>
      </c>
      <c r="D103" t="s">
        <v>31</v>
      </c>
      <c r="E103">
        <v>2</v>
      </c>
      <c r="F103">
        <v>2003</v>
      </c>
      <c r="G103" s="38">
        <v>0.008483796296296297</v>
      </c>
      <c r="H103" t="s">
        <v>263</v>
      </c>
      <c r="I103">
        <v>100</v>
      </c>
    </row>
    <row r="104" spans="1:9" ht="15">
      <c r="A104" s="37">
        <v>101</v>
      </c>
      <c r="B104" t="s">
        <v>264</v>
      </c>
      <c r="C104" t="s">
        <v>32</v>
      </c>
      <c r="D104" t="s">
        <v>31</v>
      </c>
      <c r="E104">
        <v>97</v>
      </c>
      <c r="F104">
        <v>2003</v>
      </c>
      <c r="G104" s="38">
        <v>0.008510416666666668</v>
      </c>
      <c r="H104" t="s">
        <v>265</v>
      </c>
      <c r="I104">
        <v>101</v>
      </c>
    </row>
    <row r="105" spans="1:9" ht="15">
      <c r="A105" s="37">
        <v>102</v>
      </c>
      <c r="B105" t="s">
        <v>266</v>
      </c>
      <c r="C105" t="s">
        <v>41</v>
      </c>
      <c r="D105" t="s">
        <v>31</v>
      </c>
      <c r="E105">
        <v>181</v>
      </c>
      <c r="F105">
        <v>2003</v>
      </c>
      <c r="G105" s="38">
        <v>0.008541666666666668</v>
      </c>
      <c r="H105" t="s">
        <v>267</v>
      </c>
      <c r="I105">
        <v>102</v>
      </c>
    </row>
    <row r="106" spans="1:9" ht="15">
      <c r="A106" s="37">
        <v>103</v>
      </c>
      <c r="B106" t="s">
        <v>268</v>
      </c>
      <c r="C106" t="s">
        <v>49</v>
      </c>
      <c r="D106" t="s">
        <v>44</v>
      </c>
      <c r="E106">
        <v>105</v>
      </c>
      <c r="F106">
        <v>2003</v>
      </c>
      <c r="G106" s="38">
        <v>0.008556712962962964</v>
      </c>
      <c r="H106" t="s">
        <v>269</v>
      </c>
      <c r="I106">
        <v>103</v>
      </c>
    </row>
    <row r="107" spans="1:9" ht="15">
      <c r="A107" s="37">
        <v>104</v>
      </c>
      <c r="B107" t="s">
        <v>270</v>
      </c>
      <c r="C107" t="s">
        <v>48</v>
      </c>
      <c r="D107" t="s">
        <v>24</v>
      </c>
      <c r="E107">
        <v>69</v>
      </c>
      <c r="F107">
        <v>2002</v>
      </c>
      <c r="G107" s="38">
        <v>0.008560185185185185</v>
      </c>
      <c r="H107" t="s">
        <v>271</v>
      </c>
      <c r="I107">
        <v>104</v>
      </c>
    </row>
    <row r="108" spans="1:9" ht="15">
      <c r="A108" s="37">
        <v>105</v>
      </c>
      <c r="B108" t="s">
        <v>272</v>
      </c>
      <c r="C108" t="s">
        <v>33</v>
      </c>
      <c r="D108" t="s">
        <v>30</v>
      </c>
      <c r="E108">
        <v>145</v>
      </c>
      <c r="F108">
        <v>2002</v>
      </c>
      <c r="G108" s="38">
        <v>0.008565972222222223</v>
      </c>
      <c r="H108" t="s">
        <v>61</v>
      </c>
      <c r="I108">
        <v>105</v>
      </c>
    </row>
    <row r="109" spans="1:9" ht="15">
      <c r="A109" s="37">
        <v>106</v>
      </c>
      <c r="B109" t="s">
        <v>273</v>
      </c>
      <c r="C109" t="s">
        <v>47</v>
      </c>
      <c r="D109" t="s">
        <v>30</v>
      </c>
      <c r="E109">
        <v>83</v>
      </c>
      <c r="F109">
        <v>2004</v>
      </c>
      <c r="G109" s="38">
        <v>0.008597222222222223</v>
      </c>
      <c r="H109" t="s">
        <v>274</v>
      </c>
      <c r="I109">
        <v>106</v>
      </c>
    </row>
    <row r="110" spans="1:9" ht="15">
      <c r="A110" s="37">
        <v>107</v>
      </c>
      <c r="B110" t="s">
        <v>275</v>
      </c>
      <c r="C110" t="s">
        <v>39</v>
      </c>
      <c r="D110" t="s">
        <v>31</v>
      </c>
      <c r="E110">
        <v>167</v>
      </c>
      <c r="F110">
        <v>2002</v>
      </c>
      <c r="G110" s="38">
        <v>0.008619212962962962</v>
      </c>
      <c r="H110" t="s">
        <v>276</v>
      </c>
      <c r="I110">
        <v>107</v>
      </c>
    </row>
    <row r="111" spans="1:9" ht="15">
      <c r="A111" s="37">
        <v>108</v>
      </c>
      <c r="B111" t="s">
        <v>277</v>
      </c>
      <c r="C111" t="s">
        <v>27</v>
      </c>
      <c r="E111">
        <v>34</v>
      </c>
      <c r="F111">
        <v>2003</v>
      </c>
      <c r="G111" s="38">
        <v>0.008652777777777778</v>
      </c>
      <c r="H111" t="s">
        <v>278</v>
      </c>
      <c r="I111">
        <v>108</v>
      </c>
    </row>
    <row r="112" spans="1:9" ht="15">
      <c r="A112" s="37">
        <v>109</v>
      </c>
      <c r="B112" t="s">
        <v>279</v>
      </c>
      <c r="C112" t="s">
        <v>37</v>
      </c>
      <c r="E112">
        <v>228</v>
      </c>
      <c r="F112">
        <v>2004</v>
      </c>
      <c r="G112" s="38">
        <v>0.008662037037037036</v>
      </c>
      <c r="H112" t="s">
        <v>280</v>
      </c>
      <c r="I112">
        <v>109</v>
      </c>
    </row>
    <row r="113" spans="1:9" ht="15">
      <c r="A113" s="37">
        <v>110</v>
      </c>
      <c r="B113" t="s">
        <v>281</v>
      </c>
      <c r="C113" t="s">
        <v>32</v>
      </c>
      <c r="D113" t="s">
        <v>31</v>
      </c>
      <c r="E113">
        <v>55</v>
      </c>
      <c r="F113">
        <v>2004</v>
      </c>
      <c r="G113" s="38">
        <v>0.008702546296296297</v>
      </c>
      <c r="H113" t="s">
        <v>282</v>
      </c>
      <c r="I113">
        <v>110</v>
      </c>
    </row>
    <row r="114" spans="1:9" ht="15">
      <c r="A114" s="37">
        <v>111</v>
      </c>
      <c r="B114" t="s">
        <v>283</v>
      </c>
      <c r="C114" t="s">
        <v>25</v>
      </c>
      <c r="D114" t="s">
        <v>30</v>
      </c>
      <c r="E114">
        <v>220</v>
      </c>
      <c r="F114">
        <v>2002</v>
      </c>
      <c r="G114" s="38">
        <v>0.008708333333333334</v>
      </c>
      <c r="H114" t="s">
        <v>284</v>
      </c>
      <c r="I114">
        <v>111</v>
      </c>
    </row>
    <row r="115" spans="1:9" ht="15">
      <c r="A115" s="37">
        <v>112</v>
      </c>
      <c r="B115" t="s">
        <v>285</v>
      </c>
      <c r="C115" t="s">
        <v>41</v>
      </c>
      <c r="D115" t="s">
        <v>31</v>
      </c>
      <c r="E115">
        <v>168</v>
      </c>
      <c r="F115">
        <v>2002</v>
      </c>
      <c r="G115" s="38">
        <v>0.008726851851851852</v>
      </c>
      <c r="H115" t="s">
        <v>286</v>
      </c>
      <c r="I115">
        <v>112</v>
      </c>
    </row>
    <row r="116" spans="1:9" ht="15">
      <c r="A116" s="37">
        <v>113</v>
      </c>
      <c r="B116" t="s">
        <v>287</v>
      </c>
      <c r="C116" t="s">
        <v>53</v>
      </c>
      <c r="D116" t="s">
        <v>44</v>
      </c>
      <c r="E116">
        <v>27</v>
      </c>
      <c r="F116">
        <v>2003</v>
      </c>
      <c r="G116" s="38">
        <v>0.00874074074074074</v>
      </c>
      <c r="H116" t="s">
        <v>288</v>
      </c>
      <c r="I116">
        <v>113</v>
      </c>
    </row>
    <row r="117" spans="1:9" ht="15">
      <c r="A117" s="37">
        <v>114</v>
      </c>
      <c r="B117" t="s">
        <v>289</v>
      </c>
      <c r="C117" t="s">
        <v>34</v>
      </c>
      <c r="D117" t="s">
        <v>30</v>
      </c>
      <c r="E117">
        <v>56</v>
      </c>
      <c r="F117">
        <v>2002</v>
      </c>
      <c r="G117" s="38">
        <v>0.008746527777777778</v>
      </c>
      <c r="H117" t="s">
        <v>290</v>
      </c>
      <c r="I117">
        <v>114</v>
      </c>
    </row>
    <row r="118" spans="1:9" ht="15">
      <c r="A118" s="37">
        <v>115</v>
      </c>
      <c r="B118" t="s">
        <v>291</v>
      </c>
      <c r="C118" t="s">
        <v>45</v>
      </c>
      <c r="E118">
        <v>232</v>
      </c>
      <c r="F118">
        <v>2003</v>
      </c>
      <c r="G118" s="38">
        <v>0.008770833333333334</v>
      </c>
      <c r="H118" t="s">
        <v>292</v>
      </c>
      <c r="I118">
        <v>115</v>
      </c>
    </row>
    <row r="119" spans="1:9" ht="15">
      <c r="A119" s="37">
        <v>116</v>
      </c>
      <c r="B119" t="s">
        <v>293</v>
      </c>
      <c r="C119" t="s">
        <v>39</v>
      </c>
      <c r="D119" t="s">
        <v>31</v>
      </c>
      <c r="E119">
        <v>38</v>
      </c>
      <c r="F119">
        <v>2002</v>
      </c>
      <c r="G119" s="38">
        <v>0.008793981481481482</v>
      </c>
      <c r="H119" t="s">
        <v>294</v>
      </c>
      <c r="I119">
        <v>116</v>
      </c>
    </row>
    <row r="120" spans="1:9" ht="15">
      <c r="A120" s="37">
        <v>117</v>
      </c>
      <c r="B120" t="s">
        <v>295</v>
      </c>
      <c r="C120" t="s">
        <v>27</v>
      </c>
      <c r="E120">
        <v>113</v>
      </c>
      <c r="F120">
        <v>2004</v>
      </c>
      <c r="G120" s="38">
        <v>0.008813657407407407</v>
      </c>
      <c r="H120" t="s">
        <v>296</v>
      </c>
      <c r="I120">
        <v>117</v>
      </c>
    </row>
    <row r="121" spans="1:9" ht="15">
      <c r="A121" s="37">
        <v>118</v>
      </c>
      <c r="B121" t="s">
        <v>297</v>
      </c>
      <c r="C121" t="s">
        <v>54</v>
      </c>
      <c r="D121" t="s">
        <v>24</v>
      </c>
      <c r="E121">
        <v>61</v>
      </c>
      <c r="F121">
        <v>2002</v>
      </c>
      <c r="G121" s="38">
        <v>0.008826388888888889</v>
      </c>
      <c r="H121" t="s">
        <v>298</v>
      </c>
      <c r="I121">
        <v>118</v>
      </c>
    </row>
    <row r="122" spans="1:9" ht="15">
      <c r="A122" s="37">
        <v>119</v>
      </c>
      <c r="B122" t="s">
        <v>299</v>
      </c>
      <c r="C122" t="s">
        <v>75</v>
      </c>
      <c r="D122" t="s">
        <v>30</v>
      </c>
      <c r="E122">
        <v>95</v>
      </c>
      <c r="F122">
        <v>2002</v>
      </c>
      <c r="G122" s="38">
        <v>0.008826388888888889</v>
      </c>
      <c r="H122" t="s">
        <v>298</v>
      </c>
      <c r="I122">
        <f>118</f>
        <v>118</v>
      </c>
    </row>
    <row r="123" spans="1:9" ht="15">
      <c r="A123" s="37">
        <v>120</v>
      </c>
      <c r="B123" t="s">
        <v>300</v>
      </c>
      <c r="C123" t="s">
        <v>48</v>
      </c>
      <c r="D123" t="s">
        <v>24</v>
      </c>
      <c r="E123">
        <v>98</v>
      </c>
      <c r="F123">
        <v>2002</v>
      </c>
      <c r="G123" s="38">
        <v>0.008829861111111111</v>
      </c>
      <c r="H123" t="s">
        <v>301</v>
      </c>
      <c r="I123">
        <v>120</v>
      </c>
    </row>
    <row r="124" spans="1:9" ht="15">
      <c r="A124" s="37">
        <v>121</v>
      </c>
      <c r="B124" t="s">
        <v>302</v>
      </c>
      <c r="C124" t="s">
        <v>42</v>
      </c>
      <c r="D124" t="s">
        <v>56</v>
      </c>
      <c r="E124">
        <v>21</v>
      </c>
      <c r="F124">
        <v>2003</v>
      </c>
      <c r="G124" s="38">
        <v>0.008837962962962962</v>
      </c>
      <c r="H124" t="s">
        <v>303</v>
      </c>
      <c r="I124">
        <v>121</v>
      </c>
    </row>
    <row r="125" spans="1:9" ht="15">
      <c r="A125" s="37">
        <v>122</v>
      </c>
      <c r="B125" t="s">
        <v>304</v>
      </c>
      <c r="C125" t="s">
        <v>25</v>
      </c>
      <c r="D125" t="s">
        <v>30</v>
      </c>
      <c r="E125">
        <v>82</v>
      </c>
      <c r="F125">
        <v>2003</v>
      </c>
      <c r="G125" s="38">
        <v>0.008846064814814815</v>
      </c>
      <c r="H125" t="s">
        <v>305</v>
      </c>
      <c r="I125">
        <v>122</v>
      </c>
    </row>
    <row r="126" spans="1:9" ht="15">
      <c r="A126" s="37">
        <v>123</v>
      </c>
      <c r="B126" t="s">
        <v>306</v>
      </c>
      <c r="C126" t="s">
        <v>34</v>
      </c>
      <c r="D126" t="s">
        <v>31</v>
      </c>
      <c r="E126">
        <v>91</v>
      </c>
      <c r="F126">
        <v>2002</v>
      </c>
      <c r="G126" s="38">
        <v>0.008854166666666666</v>
      </c>
      <c r="H126" t="s">
        <v>307</v>
      </c>
      <c r="I126">
        <v>123</v>
      </c>
    </row>
    <row r="127" spans="1:9" ht="15">
      <c r="A127" s="37">
        <v>124</v>
      </c>
      <c r="B127" t="s">
        <v>308</v>
      </c>
      <c r="C127" t="s">
        <v>33</v>
      </c>
      <c r="D127" t="s">
        <v>31</v>
      </c>
      <c r="E127">
        <v>48</v>
      </c>
      <c r="F127">
        <v>2004</v>
      </c>
      <c r="G127" s="38">
        <v>0.008857638888888889</v>
      </c>
      <c r="H127" t="s">
        <v>309</v>
      </c>
      <c r="I127">
        <v>124</v>
      </c>
    </row>
    <row r="128" spans="1:9" ht="15">
      <c r="A128" s="37">
        <v>125</v>
      </c>
      <c r="B128" t="s">
        <v>310</v>
      </c>
      <c r="C128" t="s">
        <v>25</v>
      </c>
      <c r="D128" t="s">
        <v>30</v>
      </c>
      <c r="E128">
        <v>196</v>
      </c>
      <c r="F128">
        <v>2003</v>
      </c>
      <c r="G128" s="38">
        <v>0.008861111111111111</v>
      </c>
      <c r="H128" t="s">
        <v>311</v>
      </c>
      <c r="I128">
        <v>125</v>
      </c>
    </row>
    <row r="129" spans="1:9" ht="15">
      <c r="A129" s="37">
        <v>126</v>
      </c>
      <c r="B129" t="s">
        <v>312</v>
      </c>
      <c r="C129" t="s">
        <v>25</v>
      </c>
      <c r="D129" t="s">
        <v>30</v>
      </c>
      <c r="E129">
        <v>49</v>
      </c>
      <c r="F129">
        <v>2002</v>
      </c>
      <c r="G129" s="38">
        <v>0.00893287037037037</v>
      </c>
      <c r="H129" t="s">
        <v>313</v>
      </c>
      <c r="I129">
        <v>126</v>
      </c>
    </row>
    <row r="130" spans="1:9" ht="15">
      <c r="A130" s="37">
        <v>127</v>
      </c>
      <c r="B130" t="s">
        <v>314</v>
      </c>
      <c r="C130" t="s">
        <v>48</v>
      </c>
      <c r="D130" t="s">
        <v>24</v>
      </c>
      <c r="E130">
        <v>40</v>
      </c>
      <c r="F130">
        <v>2002</v>
      </c>
      <c r="G130" s="38">
        <v>0.008952546296296297</v>
      </c>
      <c r="H130" t="s">
        <v>315</v>
      </c>
      <c r="I130">
        <v>127</v>
      </c>
    </row>
    <row r="131" spans="1:9" ht="15">
      <c r="A131" s="37">
        <v>128</v>
      </c>
      <c r="B131" t="s">
        <v>316</v>
      </c>
      <c r="C131" t="s">
        <v>317</v>
      </c>
      <c r="E131">
        <v>14</v>
      </c>
      <c r="F131">
        <v>2004</v>
      </c>
      <c r="G131" s="38">
        <v>0.008958333333333334</v>
      </c>
      <c r="H131" t="s">
        <v>318</v>
      </c>
      <c r="I131">
        <v>128</v>
      </c>
    </row>
    <row r="132" spans="1:9" ht="15">
      <c r="A132" s="37">
        <v>129</v>
      </c>
      <c r="B132" t="s">
        <v>319</v>
      </c>
      <c r="C132" t="s">
        <v>49</v>
      </c>
      <c r="D132" t="s">
        <v>24</v>
      </c>
      <c r="E132">
        <v>66</v>
      </c>
      <c r="F132">
        <v>2002</v>
      </c>
      <c r="G132" s="38">
        <v>0.008959490740740742</v>
      </c>
      <c r="H132" t="s">
        <v>320</v>
      </c>
      <c r="I132">
        <v>129</v>
      </c>
    </row>
    <row r="133" spans="1:9" ht="15">
      <c r="A133" s="37">
        <v>130</v>
      </c>
      <c r="B133" t="s">
        <v>321</v>
      </c>
      <c r="C133" t="s">
        <v>47</v>
      </c>
      <c r="D133" t="s">
        <v>31</v>
      </c>
      <c r="E133">
        <v>164</v>
      </c>
      <c r="F133">
        <v>2003</v>
      </c>
      <c r="G133" s="38">
        <v>0.008959490740740742</v>
      </c>
      <c r="H133" t="s">
        <v>320</v>
      </c>
      <c r="I133">
        <f>129</f>
        <v>129</v>
      </c>
    </row>
    <row r="134" spans="1:9" ht="15">
      <c r="A134" s="37">
        <v>131</v>
      </c>
      <c r="B134" t="s">
        <v>322</v>
      </c>
      <c r="C134" t="s">
        <v>36</v>
      </c>
      <c r="D134" t="s">
        <v>31</v>
      </c>
      <c r="E134">
        <v>300</v>
      </c>
      <c r="F134">
        <v>2004</v>
      </c>
      <c r="G134" s="38">
        <v>0.008962962962962963</v>
      </c>
      <c r="H134" t="s">
        <v>62</v>
      </c>
      <c r="I134">
        <v>131</v>
      </c>
    </row>
    <row r="135" spans="1:9" ht="15">
      <c r="A135" s="37">
        <v>132</v>
      </c>
      <c r="B135" t="s">
        <v>323</v>
      </c>
      <c r="C135" t="s">
        <v>27</v>
      </c>
      <c r="E135">
        <v>218</v>
      </c>
      <c r="F135">
        <v>2002</v>
      </c>
      <c r="G135" s="38">
        <v>0.008971064814814815</v>
      </c>
      <c r="H135" t="s">
        <v>324</v>
      </c>
      <c r="I135">
        <v>132</v>
      </c>
    </row>
    <row r="136" spans="1:9" ht="15">
      <c r="A136" s="37">
        <v>133</v>
      </c>
      <c r="B136" t="s">
        <v>325</v>
      </c>
      <c r="C136" t="s">
        <v>57</v>
      </c>
      <c r="D136" t="s">
        <v>24</v>
      </c>
      <c r="E136">
        <v>10</v>
      </c>
      <c r="F136">
        <v>2002</v>
      </c>
      <c r="G136" s="38">
        <v>0.008972222222222222</v>
      </c>
      <c r="H136" t="s">
        <v>326</v>
      </c>
      <c r="I136">
        <v>133</v>
      </c>
    </row>
    <row r="137" spans="1:9" ht="15">
      <c r="A137" s="37">
        <v>134</v>
      </c>
      <c r="B137" t="s">
        <v>327</v>
      </c>
      <c r="C137" t="s">
        <v>75</v>
      </c>
      <c r="D137" t="s">
        <v>31</v>
      </c>
      <c r="E137">
        <v>57</v>
      </c>
      <c r="F137">
        <v>2004</v>
      </c>
      <c r="G137" s="38">
        <v>0.008987268518518518</v>
      </c>
      <c r="H137" t="s">
        <v>328</v>
      </c>
      <c r="I137">
        <v>134</v>
      </c>
    </row>
    <row r="138" spans="1:9" ht="15">
      <c r="A138" s="37">
        <v>135</v>
      </c>
      <c r="B138" t="s">
        <v>329</v>
      </c>
      <c r="C138" t="s">
        <v>33</v>
      </c>
      <c r="D138" t="s">
        <v>24</v>
      </c>
      <c r="E138">
        <v>44</v>
      </c>
      <c r="F138">
        <v>2003</v>
      </c>
      <c r="G138" s="38">
        <v>0.008997685185185185</v>
      </c>
      <c r="H138" t="s">
        <v>330</v>
      </c>
      <c r="I138">
        <v>135</v>
      </c>
    </row>
    <row r="139" spans="1:9" ht="15">
      <c r="A139" s="37">
        <v>136</v>
      </c>
      <c r="B139" t="s">
        <v>331</v>
      </c>
      <c r="C139" t="s">
        <v>45</v>
      </c>
      <c r="E139">
        <v>234</v>
      </c>
      <c r="F139">
        <v>2002</v>
      </c>
      <c r="G139" s="38">
        <v>0.008998842592592593</v>
      </c>
      <c r="H139" t="s">
        <v>332</v>
      </c>
      <c r="I139">
        <v>136</v>
      </c>
    </row>
    <row r="140" spans="1:9" ht="15">
      <c r="A140" s="37">
        <v>137</v>
      </c>
      <c r="B140" t="s">
        <v>333</v>
      </c>
      <c r="C140" t="s">
        <v>75</v>
      </c>
      <c r="D140" t="s">
        <v>31</v>
      </c>
      <c r="E140">
        <v>45</v>
      </c>
      <c r="F140">
        <v>2004</v>
      </c>
      <c r="G140" s="38">
        <v>0.009001157407407407</v>
      </c>
      <c r="H140" t="s">
        <v>334</v>
      </c>
      <c r="I140">
        <v>137</v>
      </c>
    </row>
    <row r="141" spans="1:9" ht="15">
      <c r="A141" s="37">
        <v>138</v>
      </c>
      <c r="B141" t="s">
        <v>335</v>
      </c>
      <c r="C141" t="s">
        <v>34</v>
      </c>
      <c r="D141" t="s">
        <v>30</v>
      </c>
      <c r="E141">
        <v>107</v>
      </c>
      <c r="F141">
        <v>2002</v>
      </c>
      <c r="G141" s="38">
        <v>0.009003472222222222</v>
      </c>
      <c r="H141" t="s">
        <v>336</v>
      </c>
      <c r="I141">
        <v>138</v>
      </c>
    </row>
    <row r="142" spans="1:9" ht="15">
      <c r="A142" s="37">
        <v>139</v>
      </c>
      <c r="B142" t="s">
        <v>337</v>
      </c>
      <c r="C142" t="s">
        <v>41</v>
      </c>
      <c r="D142" t="s">
        <v>31</v>
      </c>
      <c r="E142">
        <v>110</v>
      </c>
      <c r="F142">
        <v>2003</v>
      </c>
      <c r="G142" s="38">
        <v>0.009009259259259259</v>
      </c>
      <c r="H142" t="s">
        <v>338</v>
      </c>
      <c r="I142">
        <v>139</v>
      </c>
    </row>
    <row r="143" spans="1:9" ht="15">
      <c r="A143" s="37">
        <v>140</v>
      </c>
      <c r="B143" t="s">
        <v>339</v>
      </c>
      <c r="C143" t="s">
        <v>34</v>
      </c>
      <c r="D143" t="s">
        <v>24</v>
      </c>
      <c r="E143">
        <v>52</v>
      </c>
      <c r="F143">
        <v>2002</v>
      </c>
      <c r="G143" s="38">
        <v>0.009024305555555555</v>
      </c>
      <c r="H143" t="s">
        <v>340</v>
      </c>
      <c r="I143">
        <v>140</v>
      </c>
    </row>
    <row r="144" spans="1:9" ht="15">
      <c r="A144" s="37">
        <v>141</v>
      </c>
      <c r="B144" t="s">
        <v>341</v>
      </c>
      <c r="C144" t="s">
        <v>27</v>
      </c>
      <c r="E144">
        <v>77</v>
      </c>
      <c r="F144">
        <v>2004</v>
      </c>
      <c r="G144" s="38">
        <v>0.009027777777777779</v>
      </c>
      <c r="H144" t="s">
        <v>342</v>
      </c>
      <c r="I144">
        <v>141</v>
      </c>
    </row>
    <row r="145" spans="1:9" ht="15">
      <c r="A145" s="37">
        <v>142</v>
      </c>
      <c r="B145" t="s">
        <v>343</v>
      </c>
      <c r="C145" t="s">
        <v>34</v>
      </c>
      <c r="D145" t="s">
        <v>30</v>
      </c>
      <c r="E145">
        <v>115</v>
      </c>
      <c r="F145">
        <v>2002</v>
      </c>
      <c r="G145" s="38">
        <v>0.009043981481481481</v>
      </c>
      <c r="H145" t="s">
        <v>344</v>
      </c>
      <c r="I145">
        <v>142</v>
      </c>
    </row>
    <row r="146" spans="1:9" ht="15">
      <c r="A146" s="37">
        <v>143</v>
      </c>
      <c r="B146" t="s">
        <v>345</v>
      </c>
      <c r="C146" t="s">
        <v>28</v>
      </c>
      <c r="D146" t="s">
        <v>24</v>
      </c>
      <c r="E146">
        <v>25</v>
      </c>
      <c r="F146">
        <v>2002</v>
      </c>
      <c r="G146" s="38">
        <v>0.0090625</v>
      </c>
      <c r="H146" t="s">
        <v>346</v>
      </c>
      <c r="I146">
        <v>143</v>
      </c>
    </row>
    <row r="147" spans="1:9" ht="15">
      <c r="A147" s="37">
        <v>144</v>
      </c>
      <c r="B147" t="s">
        <v>347</v>
      </c>
      <c r="C147" t="s">
        <v>317</v>
      </c>
      <c r="E147">
        <v>19</v>
      </c>
      <c r="F147">
        <v>2003</v>
      </c>
      <c r="G147" s="38">
        <v>0.009063657407407407</v>
      </c>
      <c r="H147" t="s">
        <v>348</v>
      </c>
      <c r="I147">
        <v>144</v>
      </c>
    </row>
    <row r="148" spans="1:9" ht="15">
      <c r="A148" s="37">
        <v>145</v>
      </c>
      <c r="B148" t="s">
        <v>349</v>
      </c>
      <c r="C148" t="s">
        <v>28</v>
      </c>
      <c r="D148" t="s">
        <v>30</v>
      </c>
      <c r="E148">
        <v>5</v>
      </c>
      <c r="F148">
        <v>2003</v>
      </c>
      <c r="G148" s="38">
        <v>0.009065972222222222</v>
      </c>
      <c r="H148" t="s">
        <v>350</v>
      </c>
      <c r="I148">
        <v>145</v>
      </c>
    </row>
    <row r="149" spans="1:9" ht="15">
      <c r="A149" s="37">
        <v>146</v>
      </c>
      <c r="B149" t="s">
        <v>351</v>
      </c>
      <c r="C149" t="s">
        <v>48</v>
      </c>
      <c r="D149" t="s">
        <v>24</v>
      </c>
      <c r="E149">
        <v>93</v>
      </c>
      <c r="F149">
        <v>2002</v>
      </c>
      <c r="G149" s="38">
        <v>0.009071759259259259</v>
      </c>
      <c r="H149" t="s">
        <v>352</v>
      </c>
      <c r="I149">
        <v>146</v>
      </c>
    </row>
    <row r="150" spans="1:9" ht="15">
      <c r="A150" s="37">
        <v>147</v>
      </c>
      <c r="B150" t="s">
        <v>353</v>
      </c>
      <c r="C150" t="s">
        <v>57</v>
      </c>
      <c r="D150" t="s">
        <v>30</v>
      </c>
      <c r="E150">
        <v>9</v>
      </c>
      <c r="F150">
        <v>2004</v>
      </c>
      <c r="G150" s="38">
        <v>0.009106481481481481</v>
      </c>
      <c r="H150" t="s">
        <v>354</v>
      </c>
      <c r="I150">
        <v>147</v>
      </c>
    </row>
    <row r="151" spans="1:9" ht="15">
      <c r="A151" s="37">
        <v>148</v>
      </c>
      <c r="B151" t="s">
        <v>355</v>
      </c>
      <c r="C151" t="s">
        <v>34</v>
      </c>
      <c r="D151" t="s">
        <v>44</v>
      </c>
      <c r="E151">
        <v>199</v>
      </c>
      <c r="F151">
        <v>2003</v>
      </c>
      <c r="G151" s="38">
        <v>0.009121527777777779</v>
      </c>
      <c r="H151" t="s">
        <v>356</v>
      </c>
      <c r="I151">
        <v>148</v>
      </c>
    </row>
    <row r="152" spans="1:9" ht="15">
      <c r="A152" s="37">
        <v>149</v>
      </c>
      <c r="B152" t="s">
        <v>357</v>
      </c>
      <c r="C152" t="s">
        <v>53</v>
      </c>
      <c r="D152" t="s">
        <v>44</v>
      </c>
      <c r="E152">
        <v>24</v>
      </c>
      <c r="F152">
        <v>2003</v>
      </c>
      <c r="G152" s="38">
        <v>0.009135416666666667</v>
      </c>
      <c r="H152" t="s">
        <v>358</v>
      </c>
      <c r="I152">
        <v>149</v>
      </c>
    </row>
    <row r="153" spans="1:9" ht="15">
      <c r="A153" s="37">
        <v>150</v>
      </c>
      <c r="B153" t="s">
        <v>359</v>
      </c>
      <c r="C153" t="s">
        <v>43</v>
      </c>
      <c r="D153" t="s">
        <v>44</v>
      </c>
      <c r="E153">
        <v>139</v>
      </c>
      <c r="F153">
        <v>2002</v>
      </c>
      <c r="G153" s="38">
        <v>0.009143518518518518</v>
      </c>
      <c r="H153" t="s">
        <v>63</v>
      </c>
      <c r="I153">
        <v>150</v>
      </c>
    </row>
    <row r="154" spans="1:9" ht="15">
      <c r="A154" s="37">
        <v>151</v>
      </c>
      <c r="B154" t="s">
        <v>360</v>
      </c>
      <c r="C154" t="s">
        <v>361</v>
      </c>
      <c r="D154" t="s">
        <v>31</v>
      </c>
      <c r="E154">
        <v>7</v>
      </c>
      <c r="F154">
        <v>2004</v>
      </c>
      <c r="G154" s="38">
        <v>0.009194444444444444</v>
      </c>
      <c r="H154" t="s">
        <v>362</v>
      </c>
      <c r="I154">
        <v>151</v>
      </c>
    </row>
    <row r="155" spans="1:9" ht="15">
      <c r="A155" s="37">
        <v>152</v>
      </c>
      <c r="B155" t="s">
        <v>363</v>
      </c>
      <c r="C155" t="s">
        <v>34</v>
      </c>
      <c r="D155" t="s">
        <v>31</v>
      </c>
      <c r="E155">
        <v>140</v>
      </c>
      <c r="F155">
        <v>2002</v>
      </c>
      <c r="G155" s="38">
        <v>0.009239583333333334</v>
      </c>
      <c r="H155" t="s">
        <v>364</v>
      </c>
      <c r="I155">
        <v>152</v>
      </c>
    </row>
    <row r="156" spans="1:9" ht="15">
      <c r="A156" s="37">
        <v>153</v>
      </c>
      <c r="B156" t="s">
        <v>365</v>
      </c>
      <c r="C156" t="s">
        <v>53</v>
      </c>
      <c r="D156" t="s">
        <v>44</v>
      </c>
      <c r="E156">
        <v>1</v>
      </c>
      <c r="F156">
        <v>2003</v>
      </c>
      <c r="G156" s="38">
        <v>0.009243055555555556</v>
      </c>
      <c r="H156" t="s">
        <v>366</v>
      </c>
      <c r="I156">
        <v>153</v>
      </c>
    </row>
    <row r="157" spans="1:9" ht="15">
      <c r="A157" s="37">
        <v>154</v>
      </c>
      <c r="B157" t="s">
        <v>367</v>
      </c>
      <c r="C157" t="s">
        <v>43</v>
      </c>
      <c r="D157" t="s">
        <v>31</v>
      </c>
      <c r="E157">
        <v>132</v>
      </c>
      <c r="F157">
        <v>2002</v>
      </c>
      <c r="G157" s="38">
        <v>0.009282407407407408</v>
      </c>
      <c r="H157" t="s">
        <v>368</v>
      </c>
      <c r="I157">
        <v>154</v>
      </c>
    </row>
    <row r="158" spans="1:9" ht="15">
      <c r="A158" s="37">
        <v>155</v>
      </c>
      <c r="B158" t="s">
        <v>369</v>
      </c>
      <c r="C158" t="s">
        <v>33</v>
      </c>
      <c r="D158" t="s">
        <v>31</v>
      </c>
      <c r="E158">
        <v>75</v>
      </c>
      <c r="F158">
        <v>2004</v>
      </c>
      <c r="G158" s="38">
        <v>0.009289351851851852</v>
      </c>
      <c r="H158" t="s">
        <v>370</v>
      </c>
      <c r="I158">
        <v>155</v>
      </c>
    </row>
    <row r="159" spans="1:9" ht="15">
      <c r="A159" s="37">
        <v>156</v>
      </c>
      <c r="B159" t="s">
        <v>371</v>
      </c>
      <c r="C159" t="s">
        <v>37</v>
      </c>
      <c r="E159">
        <v>231</v>
      </c>
      <c r="F159">
        <v>2003</v>
      </c>
      <c r="G159" s="38">
        <v>0.009300925925925926</v>
      </c>
      <c r="H159" t="s">
        <v>64</v>
      </c>
      <c r="I159">
        <v>156</v>
      </c>
    </row>
    <row r="160" spans="1:9" ht="15">
      <c r="A160" s="37">
        <v>157</v>
      </c>
      <c r="B160" t="s">
        <v>372</v>
      </c>
      <c r="C160" t="s">
        <v>42</v>
      </c>
      <c r="D160" t="s">
        <v>24</v>
      </c>
      <c r="E160">
        <v>141</v>
      </c>
      <c r="F160">
        <v>2002</v>
      </c>
      <c r="G160" s="38">
        <v>0.009324074074074073</v>
      </c>
      <c r="H160" t="s">
        <v>373</v>
      </c>
      <c r="I160">
        <v>157</v>
      </c>
    </row>
    <row r="161" spans="1:9" ht="15">
      <c r="A161" s="37">
        <v>158</v>
      </c>
      <c r="B161" t="s">
        <v>374</v>
      </c>
      <c r="C161" t="s">
        <v>47</v>
      </c>
      <c r="D161" t="s">
        <v>31</v>
      </c>
      <c r="E161">
        <v>104</v>
      </c>
      <c r="F161">
        <v>2003</v>
      </c>
      <c r="G161" s="38">
        <v>0.009332175925925926</v>
      </c>
      <c r="H161" t="s">
        <v>375</v>
      </c>
      <c r="I161">
        <v>158</v>
      </c>
    </row>
    <row r="162" spans="1:9" ht="15">
      <c r="A162" s="37">
        <v>159</v>
      </c>
      <c r="B162" t="s">
        <v>376</v>
      </c>
      <c r="C162" t="s">
        <v>43</v>
      </c>
      <c r="D162" t="s">
        <v>44</v>
      </c>
      <c r="E162">
        <v>138</v>
      </c>
      <c r="F162">
        <v>2003</v>
      </c>
      <c r="G162" s="38">
        <v>0.009348379629629628</v>
      </c>
      <c r="H162" t="s">
        <v>377</v>
      </c>
      <c r="I162">
        <v>159</v>
      </c>
    </row>
    <row r="163" spans="1:9" ht="15">
      <c r="A163" s="37">
        <v>160</v>
      </c>
      <c r="B163" t="s">
        <v>378</v>
      </c>
      <c r="C163" t="s">
        <v>29</v>
      </c>
      <c r="D163" t="s">
        <v>24</v>
      </c>
      <c r="E163">
        <v>102</v>
      </c>
      <c r="F163">
        <v>2003</v>
      </c>
      <c r="G163" s="38">
        <v>0.00935300925925926</v>
      </c>
      <c r="H163" t="s">
        <v>379</v>
      </c>
      <c r="I163">
        <v>160</v>
      </c>
    </row>
    <row r="164" spans="1:9" ht="15">
      <c r="A164" s="37">
        <v>161</v>
      </c>
      <c r="B164" t="s">
        <v>380</v>
      </c>
      <c r="C164" t="s">
        <v>41</v>
      </c>
      <c r="D164" t="s">
        <v>31</v>
      </c>
      <c r="E164">
        <v>159</v>
      </c>
      <c r="F164">
        <v>2004</v>
      </c>
      <c r="G164" s="38">
        <v>0.009368055555555555</v>
      </c>
      <c r="H164" t="s">
        <v>381</v>
      </c>
      <c r="I164">
        <v>161</v>
      </c>
    </row>
    <row r="165" spans="1:9" ht="15">
      <c r="A165" s="37">
        <v>162</v>
      </c>
      <c r="B165" t="s">
        <v>382</v>
      </c>
      <c r="C165" t="s">
        <v>47</v>
      </c>
      <c r="D165" t="s">
        <v>24</v>
      </c>
      <c r="E165">
        <v>72</v>
      </c>
      <c r="F165">
        <v>2003</v>
      </c>
      <c r="G165" s="38">
        <v>0.009369212962962963</v>
      </c>
      <c r="H165" t="s">
        <v>383</v>
      </c>
      <c r="I165">
        <v>162</v>
      </c>
    </row>
    <row r="166" spans="1:9" ht="15">
      <c r="A166" s="37">
        <v>163</v>
      </c>
      <c r="B166" t="s">
        <v>384</v>
      </c>
      <c r="C166" t="s">
        <v>57</v>
      </c>
      <c r="D166" t="s">
        <v>24</v>
      </c>
      <c r="E166">
        <v>20</v>
      </c>
      <c r="F166">
        <v>2003</v>
      </c>
      <c r="G166" s="38">
        <v>0.00940625</v>
      </c>
      <c r="H166" t="s">
        <v>385</v>
      </c>
      <c r="I166">
        <v>163</v>
      </c>
    </row>
    <row r="167" spans="1:9" ht="15">
      <c r="A167" s="37">
        <v>164</v>
      </c>
      <c r="B167" t="s">
        <v>386</v>
      </c>
      <c r="C167" t="s">
        <v>34</v>
      </c>
      <c r="D167" t="s">
        <v>31</v>
      </c>
      <c r="E167">
        <v>192</v>
      </c>
      <c r="F167">
        <v>2004</v>
      </c>
      <c r="G167" s="38">
        <v>0.009464120370370371</v>
      </c>
      <c r="H167" t="s">
        <v>387</v>
      </c>
      <c r="I167">
        <v>164</v>
      </c>
    </row>
    <row r="168" spans="1:9" ht="15">
      <c r="A168" s="37">
        <v>165</v>
      </c>
      <c r="B168" t="s">
        <v>388</v>
      </c>
      <c r="C168" t="s">
        <v>36</v>
      </c>
      <c r="D168" t="s">
        <v>31</v>
      </c>
      <c r="E168">
        <v>17</v>
      </c>
      <c r="F168">
        <v>2002</v>
      </c>
      <c r="G168" s="38">
        <v>0.00946875</v>
      </c>
      <c r="H168" t="s">
        <v>389</v>
      </c>
      <c r="I168">
        <v>165</v>
      </c>
    </row>
    <row r="169" spans="1:9" ht="15">
      <c r="A169" s="37">
        <v>166</v>
      </c>
      <c r="B169" t="s">
        <v>390</v>
      </c>
      <c r="C169" t="s">
        <v>58</v>
      </c>
      <c r="D169" t="s">
        <v>31</v>
      </c>
      <c r="E169">
        <v>26</v>
      </c>
      <c r="F169">
        <v>2002</v>
      </c>
      <c r="G169" s="38">
        <v>0.009474537037037037</v>
      </c>
      <c r="H169" t="s">
        <v>391</v>
      </c>
      <c r="I169">
        <v>166</v>
      </c>
    </row>
    <row r="170" spans="1:9" ht="15">
      <c r="A170" s="37">
        <v>167</v>
      </c>
      <c r="B170" t="s">
        <v>392</v>
      </c>
      <c r="C170" t="s">
        <v>43</v>
      </c>
      <c r="D170" t="s">
        <v>31</v>
      </c>
      <c r="E170">
        <v>124</v>
      </c>
      <c r="F170">
        <v>2003</v>
      </c>
      <c r="G170" s="38">
        <v>0.009475694444444445</v>
      </c>
      <c r="H170" t="s">
        <v>393</v>
      </c>
      <c r="I170">
        <v>167</v>
      </c>
    </row>
    <row r="171" spans="1:9" ht="15">
      <c r="A171" s="37">
        <v>168</v>
      </c>
      <c r="B171" t="s">
        <v>394</v>
      </c>
      <c r="C171" t="s">
        <v>53</v>
      </c>
      <c r="D171" t="s">
        <v>44</v>
      </c>
      <c r="E171">
        <v>13</v>
      </c>
      <c r="F171">
        <v>2003</v>
      </c>
      <c r="G171" s="38">
        <v>0.009497685185185184</v>
      </c>
      <c r="H171" t="s">
        <v>395</v>
      </c>
      <c r="I171">
        <v>168</v>
      </c>
    </row>
    <row r="172" spans="1:9" ht="15">
      <c r="A172" s="37">
        <v>169</v>
      </c>
      <c r="B172" t="s">
        <v>396</v>
      </c>
      <c r="C172" t="s">
        <v>29</v>
      </c>
      <c r="D172" t="s">
        <v>30</v>
      </c>
      <c r="E172">
        <v>119</v>
      </c>
      <c r="F172">
        <v>2002</v>
      </c>
      <c r="G172" s="38">
        <v>0.009552083333333334</v>
      </c>
      <c r="H172" t="s">
        <v>397</v>
      </c>
      <c r="I172">
        <v>169</v>
      </c>
    </row>
    <row r="173" spans="1:9" ht="15">
      <c r="A173" s="37">
        <v>170</v>
      </c>
      <c r="B173" t="s">
        <v>398</v>
      </c>
      <c r="C173" t="s">
        <v>45</v>
      </c>
      <c r="E173">
        <v>235</v>
      </c>
      <c r="F173">
        <v>2002</v>
      </c>
      <c r="G173" s="38">
        <v>0.009596064814814816</v>
      </c>
      <c r="H173" t="s">
        <v>399</v>
      </c>
      <c r="I173">
        <v>170</v>
      </c>
    </row>
    <row r="174" spans="1:9" ht="15">
      <c r="A174" s="37">
        <v>171</v>
      </c>
      <c r="B174" t="s">
        <v>400</v>
      </c>
      <c r="C174" t="s">
        <v>35</v>
      </c>
      <c r="D174" t="s">
        <v>30</v>
      </c>
      <c r="E174">
        <v>130</v>
      </c>
      <c r="F174">
        <v>2003</v>
      </c>
      <c r="G174" s="38">
        <v>0.009646990740740742</v>
      </c>
      <c r="H174" t="s">
        <v>401</v>
      </c>
      <c r="I174">
        <v>171</v>
      </c>
    </row>
    <row r="175" spans="1:9" ht="15">
      <c r="A175" s="37">
        <v>172</v>
      </c>
      <c r="B175" t="s">
        <v>402</v>
      </c>
      <c r="C175" t="s">
        <v>43</v>
      </c>
      <c r="D175" t="s">
        <v>31</v>
      </c>
      <c r="E175">
        <v>205</v>
      </c>
      <c r="F175">
        <v>2004</v>
      </c>
      <c r="G175" s="38">
        <v>0.009652777777777777</v>
      </c>
      <c r="H175" t="s">
        <v>403</v>
      </c>
      <c r="I175">
        <v>172</v>
      </c>
    </row>
    <row r="176" spans="1:9" ht="15">
      <c r="A176" s="37">
        <v>173</v>
      </c>
      <c r="B176" t="s">
        <v>404</v>
      </c>
      <c r="C176" t="s">
        <v>29</v>
      </c>
      <c r="D176" t="s">
        <v>30</v>
      </c>
      <c r="E176">
        <v>37</v>
      </c>
      <c r="F176">
        <v>2002</v>
      </c>
      <c r="G176" s="38">
        <v>0.009682870370370371</v>
      </c>
      <c r="H176" t="s">
        <v>405</v>
      </c>
      <c r="I176">
        <v>173</v>
      </c>
    </row>
    <row r="177" spans="1:9" ht="15">
      <c r="A177" s="37">
        <v>174</v>
      </c>
      <c r="B177" t="s">
        <v>406</v>
      </c>
      <c r="C177" t="s">
        <v>53</v>
      </c>
      <c r="D177" t="s">
        <v>44</v>
      </c>
      <c r="E177">
        <v>22</v>
      </c>
      <c r="F177">
        <v>2004</v>
      </c>
      <c r="G177" s="38">
        <v>0.009708333333333334</v>
      </c>
      <c r="H177" t="s">
        <v>407</v>
      </c>
      <c r="I177">
        <v>174</v>
      </c>
    </row>
    <row r="178" spans="1:9" ht="15">
      <c r="A178" s="37">
        <v>175</v>
      </c>
      <c r="B178" t="s">
        <v>408</v>
      </c>
      <c r="C178" t="s">
        <v>27</v>
      </c>
      <c r="E178">
        <v>176</v>
      </c>
      <c r="F178">
        <v>2003</v>
      </c>
      <c r="G178" s="38">
        <v>0.009714120370370371</v>
      </c>
      <c r="H178" t="s">
        <v>409</v>
      </c>
      <c r="I178">
        <v>175</v>
      </c>
    </row>
    <row r="179" spans="1:9" ht="15">
      <c r="A179" s="37">
        <v>176</v>
      </c>
      <c r="B179" t="s">
        <v>410</v>
      </c>
      <c r="C179" t="s">
        <v>55</v>
      </c>
      <c r="D179" t="s">
        <v>31</v>
      </c>
      <c r="E179">
        <v>11</v>
      </c>
      <c r="F179">
        <v>2003</v>
      </c>
      <c r="G179" s="38">
        <v>0.009753472222222222</v>
      </c>
      <c r="H179" t="s">
        <v>411</v>
      </c>
      <c r="I179">
        <v>176</v>
      </c>
    </row>
    <row r="180" spans="1:9" ht="15">
      <c r="A180" s="37">
        <v>177</v>
      </c>
      <c r="B180" t="s">
        <v>412</v>
      </c>
      <c r="C180" t="s">
        <v>25</v>
      </c>
      <c r="D180" t="s">
        <v>30</v>
      </c>
      <c r="E180">
        <v>59</v>
      </c>
      <c r="F180">
        <v>2003</v>
      </c>
      <c r="G180" s="38">
        <v>0.009863425925925927</v>
      </c>
      <c r="H180" t="s">
        <v>413</v>
      </c>
      <c r="I180">
        <v>177</v>
      </c>
    </row>
    <row r="181" spans="1:9" ht="15">
      <c r="A181" s="37">
        <v>178</v>
      </c>
      <c r="B181" t="s">
        <v>414</v>
      </c>
      <c r="C181" t="s">
        <v>32</v>
      </c>
      <c r="D181" t="s">
        <v>31</v>
      </c>
      <c r="E181">
        <v>84</v>
      </c>
      <c r="F181">
        <v>2003</v>
      </c>
      <c r="G181" s="38">
        <v>0.009914351851851853</v>
      </c>
      <c r="H181" t="s">
        <v>415</v>
      </c>
      <c r="I181">
        <v>178</v>
      </c>
    </row>
    <row r="182" spans="1:9" ht="15">
      <c r="A182" s="37">
        <v>179</v>
      </c>
      <c r="B182" t="s">
        <v>416</v>
      </c>
      <c r="C182" t="s">
        <v>55</v>
      </c>
      <c r="D182" t="s">
        <v>31</v>
      </c>
      <c r="E182">
        <v>30</v>
      </c>
      <c r="F182">
        <v>2004</v>
      </c>
      <c r="G182" s="38">
        <v>0.010034722222222221</v>
      </c>
      <c r="H182" t="s">
        <v>417</v>
      </c>
      <c r="I182">
        <v>179</v>
      </c>
    </row>
    <row r="183" spans="1:9" ht="15">
      <c r="A183" s="37">
        <v>180</v>
      </c>
      <c r="B183" t="s">
        <v>418</v>
      </c>
      <c r="C183" t="s">
        <v>29</v>
      </c>
      <c r="D183" t="s">
        <v>30</v>
      </c>
      <c r="E183">
        <v>73</v>
      </c>
      <c r="F183">
        <v>2003</v>
      </c>
      <c r="G183" s="38">
        <v>0.01004861111111111</v>
      </c>
      <c r="H183" t="s">
        <v>419</v>
      </c>
      <c r="I183">
        <v>180</v>
      </c>
    </row>
    <row r="184" spans="1:9" ht="15">
      <c r="A184" s="37">
        <v>181</v>
      </c>
      <c r="B184" t="s">
        <v>420</v>
      </c>
      <c r="C184" t="s">
        <v>42</v>
      </c>
      <c r="D184" t="s">
        <v>24</v>
      </c>
      <c r="E184">
        <v>86</v>
      </c>
      <c r="F184">
        <v>2003</v>
      </c>
      <c r="G184" s="38">
        <v>0.010049768518518519</v>
      </c>
      <c r="H184" t="s">
        <v>421</v>
      </c>
      <c r="I184">
        <v>181</v>
      </c>
    </row>
    <row r="185" spans="1:9" ht="15">
      <c r="A185" s="37">
        <v>182</v>
      </c>
      <c r="B185" t="s">
        <v>422</v>
      </c>
      <c r="C185" t="s">
        <v>43</v>
      </c>
      <c r="D185" t="s">
        <v>31</v>
      </c>
      <c r="E185">
        <v>92</v>
      </c>
      <c r="F185">
        <v>2002</v>
      </c>
      <c r="G185" s="38">
        <v>0.010067129629629629</v>
      </c>
      <c r="H185" t="s">
        <v>423</v>
      </c>
      <c r="I185">
        <v>182</v>
      </c>
    </row>
    <row r="186" spans="1:9" ht="15">
      <c r="A186" s="37">
        <v>183</v>
      </c>
      <c r="B186" t="s">
        <v>424</v>
      </c>
      <c r="C186" t="s">
        <v>34</v>
      </c>
      <c r="D186" t="s">
        <v>56</v>
      </c>
      <c r="E186">
        <v>146</v>
      </c>
      <c r="F186">
        <v>2003</v>
      </c>
      <c r="G186" s="38">
        <v>0.010072916666666668</v>
      </c>
      <c r="H186" t="s">
        <v>425</v>
      </c>
      <c r="I186">
        <v>183</v>
      </c>
    </row>
    <row r="187" spans="1:9" ht="15">
      <c r="A187" s="37">
        <v>184</v>
      </c>
      <c r="B187" t="s">
        <v>426</v>
      </c>
      <c r="C187" t="s">
        <v>43</v>
      </c>
      <c r="D187" t="s">
        <v>44</v>
      </c>
      <c r="E187">
        <v>207</v>
      </c>
      <c r="F187">
        <v>2004</v>
      </c>
      <c r="G187" s="38">
        <v>0.010131944444444445</v>
      </c>
      <c r="H187" t="s">
        <v>427</v>
      </c>
      <c r="I187">
        <v>184</v>
      </c>
    </row>
    <row r="188" spans="1:9" ht="15">
      <c r="A188" s="37">
        <v>185</v>
      </c>
      <c r="B188" t="s">
        <v>428</v>
      </c>
      <c r="C188" t="s">
        <v>53</v>
      </c>
      <c r="D188" t="s">
        <v>44</v>
      </c>
      <c r="E188">
        <v>33</v>
      </c>
      <c r="F188">
        <v>2003</v>
      </c>
      <c r="G188" s="38">
        <v>0.01013425925925926</v>
      </c>
      <c r="H188" t="s">
        <v>429</v>
      </c>
      <c r="I188">
        <v>185</v>
      </c>
    </row>
    <row r="189" spans="1:9" ht="15">
      <c r="A189" s="37">
        <v>186</v>
      </c>
      <c r="B189" t="s">
        <v>430</v>
      </c>
      <c r="C189" t="s">
        <v>75</v>
      </c>
      <c r="D189" t="s">
        <v>31</v>
      </c>
      <c r="E189">
        <v>210</v>
      </c>
      <c r="F189">
        <v>2002</v>
      </c>
      <c r="G189" s="38">
        <v>0.010189814814814815</v>
      </c>
      <c r="H189" t="s">
        <v>431</v>
      </c>
      <c r="I189">
        <v>186</v>
      </c>
    </row>
    <row r="190" spans="1:9" ht="15">
      <c r="A190" s="37">
        <v>187</v>
      </c>
      <c r="B190" t="s">
        <v>432</v>
      </c>
      <c r="C190" t="s">
        <v>55</v>
      </c>
      <c r="D190" t="s">
        <v>31</v>
      </c>
      <c r="E190">
        <v>23</v>
      </c>
      <c r="F190">
        <v>2004</v>
      </c>
      <c r="G190" s="38">
        <v>0.010300925925925927</v>
      </c>
      <c r="H190" t="s">
        <v>433</v>
      </c>
      <c r="I190">
        <v>187</v>
      </c>
    </row>
    <row r="191" spans="1:9" ht="15">
      <c r="A191" s="37">
        <v>188</v>
      </c>
      <c r="B191" t="s">
        <v>434</v>
      </c>
      <c r="C191" t="s">
        <v>42</v>
      </c>
      <c r="D191" t="s">
        <v>44</v>
      </c>
      <c r="E191">
        <v>46</v>
      </c>
      <c r="F191">
        <v>2004</v>
      </c>
      <c r="G191" s="38">
        <v>0.010307870370370372</v>
      </c>
      <c r="H191" t="s">
        <v>435</v>
      </c>
      <c r="I191">
        <v>188</v>
      </c>
    </row>
    <row r="192" spans="1:9" ht="15">
      <c r="A192" s="37">
        <v>189</v>
      </c>
      <c r="B192" t="s">
        <v>436</v>
      </c>
      <c r="C192" t="s">
        <v>49</v>
      </c>
      <c r="D192" t="s">
        <v>44</v>
      </c>
      <c r="E192">
        <v>60</v>
      </c>
      <c r="F192">
        <v>2002</v>
      </c>
      <c r="G192" s="38">
        <v>0.01036574074074074</v>
      </c>
      <c r="H192" t="s">
        <v>437</v>
      </c>
      <c r="I192">
        <v>189</v>
      </c>
    </row>
    <row r="193" spans="1:9" ht="15">
      <c r="A193" s="37">
        <v>190</v>
      </c>
      <c r="B193" t="s">
        <v>438</v>
      </c>
      <c r="C193" t="s">
        <v>43</v>
      </c>
      <c r="D193" t="s">
        <v>31</v>
      </c>
      <c r="E193">
        <v>100</v>
      </c>
      <c r="F193">
        <v>2004</v>
      </c>
      <c r="G193" s="38">
        <v>0.010398148148148148</v>
      </c>
      <c r="H193" t="s">
        <v>439</v>
      </c>
      <c r="I193">
        <v>190</v>
      </c>
    </row>
    <row r="194" spans="1:9" ht="15">
      <c r="A194" s="37">
        <v>191</v>
      </c>
      <c r="B194" t="s">
        <v>440</v>
      </c>
      <c r="C194" t="s">
        <v>29</v>
      </c>
      <c r="D194" t="s">
        <v>30</v>
      </c>
      <c r="E194">
        <v>185</v>
      </c>
      <c r="F194">
        <v>2003</v>
      </c>
      <c r="G194" s="38">
        <v>0.01043287037037037</v>
      </c>
      <c r="H194" t="s">
        <v>441</v>
      </c>
      <c r="I194">
        <v>191</v>
      </c>
    </row>
    <row r="195" spans="1:9" ht="15">
      <c r="A195" s="37">
        <v>192</v>
      </c>
      <c r="B195" t="s">
        <v>442</v>
      </c>
      <c r="C195" t="s">
        <v>35</v>
      </c>
      <c r="D195" t="s">
        <v>31</v>
      </c>
      <c r="E195">
        <v>142</v>
      </c>
      <c r="F195">
        <v>2003</v>
      </c>
      <c r="G195" s="38">
        <v>0.010481481481481482</v>
      </c>
      <c r="H195" t="s">
        <v>443</v>
      </c>
      <c r="I195">
        <v>192</v>
      </c>
    </row>
    <row r="196" spans="1:9" ht="15">
      <c r="A196" s="37">
        <v>193</v>
      </c>
      <c r="B196" t="s">
        <v>444</v>
      </c>
      <c r="C196" t="s">
        <v>25</v>
      </c>
      <c r="D196" t="s">
        <v>30</v>
      </c>
      <c r="E196">
        <v>36</v>
      </c>
      <c r="F196">
        <v>2003</v>
      </c>
      <c r="G196" s="38">
        <v>0.010541666666666666</v>
      </c>
      <c r="H196" t="s">
        <v>445</v>
      </c>
      <c r="I196">
        <v>193</v>
      </c>
    </row>
    <row r="197" spans="1:9" ht="15">
      <c r="A197" s="37">
        <v>194</v>
      </c>
      <c r="B197" t="s">
        <v>446</v>
      </c>
      <c r="C197" t="s">
        <v>42</v>
      </c>
      <c r="D197" t="s">
        <v>44</v>
      </c>
      <c r="E197">
        <v>191</v>
      </c>
      <c r="F197">
        <v>2004</v>
      </c>
      <c r="G197" s="38">
        <v>0.010563657407407405</v>
      </c>
      <c r="H197" t="s">
        <v>447</v>
      </c>
      <c r="I197">
        <v>194</v>
      </c>
    </row>
    <row r="198" spans="1:9" ht="15">
      <c r="A198" s="37">
        <v>195</v>
      </c>
      <c r="B198" t="s">
        <v>448</v>
      </c>
      <c r="C198" t="s">
        <v>35</v>
      </c>
      <c r="D198" t="s">
        <v>31</v>
      </c>
      <c r="E198">
        <v>120</v>
      </c>
      <c r="F198">
        <v>2003</v>
      </c>
      <c r="G198" s="38">
        <v>0.010752314814814814</v>
      </c>
      <c r="H198" t="s">
        <v>449</v>
      </c>
      <c r="I198">
        <v>195</v>
      </c>
    </row>
    <row r="199" spans="1:9" ht="15">
      <c r="A199" s="37">
        <v>196</v>
      </c>
      <c r="B199" t="s">
        <v>450</v>
      </c>
      <c r="C199" t="s">
        <v>49</v>
      </c>
      <c r="D199" t="s">
        <v>44</v>
      </c>
      <c r="E199">
        <v>99</v>
      </c>
      <c r="F199">
        <v>2003</v>
      </c>
      <c r="G199" s="38">
        <v>0.010888888888888887</v>
      </c>
      <c r="H199" t="s">
        <v>451</v>
      </c>
      <c r="I199">
        <v>196</v>
      </c>
    </row>
    <row r="200" spans="1:9" ht="15">
      <c r="A200" s="37">
        <v>197</v>
      </c>
      <c r="B200" t="s">
        <v>452</v>
      </c>
      <c r="C200" t="s">
        <v>43</v>
      </c>
      <c r="D200" t="s">
        <v>44</v>
      </c>
      <c r="E200">
        <v>50</v>
      </c>
      <c r="F200">
        <v>2003</v>
      </c>
      <c r="G200" s="38">
        <v>0.01125347222222222</v>
      </c>
      <c r="H200" t="s">
        <v>453</v>
      </c>
      <c r="I200">
        <v>197</v>
      </c>
    </row>
    <row r="201" spans="1:9" ht="15">
      <c r="A201" s="37">
        <v>198</v>
      </c>
      <c r="B201" t="s">
        <v>454</v>
      </c>
      <c r="C201" t="s">
        <v>58</v>
      </c>
      <c r="D201" t="s">
        <v>31</v>
      </c>
      <c r="E201">
        <v>12</v>
      </c>
      <c r="F201">
        <v>2003</v>
      </c>
      <c r="G201" s="38">
        <v>0.011398148148148149</v>
      </c>
      <c r="H201" t="s">
        <v>455</v>
      </c>
      <c r="I201">
        <v>198</v>
      </c>
    </row>
    <row r="202" spans="1:9" ht="15">
      <c r="A202" s="37">
        <v>199</v>
      </c>
      <c r="B202" t="s">
        <v>456</v>
      </c>
      <c r="C202" t="s">
        <v>29</v>
      </c>
      <c r="D202" t="s">
        <v>31</v>
      </c>
      <c r="E202">
        <v>211</v>
      </c>
      <c r="F202">
        <v>2002</v>
      </c>
      <c r="G202" s="38">
        <v>0.012005787037037037</v>
      </c>
      <c r="H202" t="s">
        <v>457</v>
      </c>
      <c r="I202">
        <v>199</v>
      </c>
    </row>
    <row r="203" spans="1:9" ht="15">
      <c r="A203" s="37">
        <v>200</v>
      </c>
      <c r="B203" t="s">
        <v>458</v>
      </c>
      <c r="C203" t="s">
        <v>43</v>
      </c>
      <c r="D203" t="s">
        <v>31</v>
      </c>
      <c r="E203">
        <v>65</v>
      </c>
      <c r="F203">
        <v>2002</v>
      </c>
      <c r="G203" s="38">
        <v>0.01207986111111111</v>
      </c>
      <c r="H203" t="s">
        <v>459</v>
      </c>
      <c r="I203">
        <v>200</v>
      </c>
    </row>
    <row r="204" spans="1:9" ht="15">
      <c r="A204" s="37">
        <v>201</v>
      </c>
      <c r="B204" t="s">
        <v>460</v>
      </c>
      <c r="C204" t="s">
        <v>29</v>
      </c>
      <c r="D204" t="s">
        <v>24</v>
      </c>
      <c r="E204">
        <v>39</v>
      </c>
      <c r="F204">
        <v>2003</v>
      </c>
      <c r="G204" s="38">
        <v>0.012387731481481484</v>
      </c>
      <c r="H204" t="s">
        <v>461</v>
      </c>
      <c r="I204">
        <v>201</v>
      </c>
    </row>
    <row r="205" spans="1:9" ht="15">
      <c r="A205" s="37">
        <v>202</v>
      </c>
      <c r="B205" t="s">
        <v>462</v>
      </c>
      <c r="C205" t="s">
        <v>42</v>
      </c>
      <c r="D205" t="s">
        <v>44</v>
      </c>
      <c r="E205">
        <v>217</v>
      </c>
      <c r="F205">
        <v>2004</v>
      </c>
      <c r="G205" s="38">
        <v>0.01370138888888889</v>
      </c>
      <c r="H205" t="s">
        <v>463</v>
      </c>
      <c r="I205">
        <v>202</v>
      </c>
    </row>
    <row r="206" spans="1:6" ht="15">
      <c r="A206" s="37">
        <v>203</v>
      </c>
      <c r="B206" t="s">
        <v>464</v>
      </c>
      <c r="C206" t="s">
        <v>36</v>
      </c>
      <c r="D206" t="s">
        <v>31</v>
      </c>
      <c r="E206">
        <v>4</v>
      </c>
      <c r="F206">
        <v>2002</v>
      </c>
    </row>
    <row r="207" spans="1:5" ht="15">
      <c r="A207" s="37">
        <v>204</v>
      </c>
      <c r="B207" t="s">
        <v>465</v>
      </c>
      <c r="C207">
        <v>0</v>
      </c>
      <c r="E207">
        <v>3</v>
      </c>
    </row>
    <row r="208" spans="1:6" ht="15">
      <c r="A208" s="37">
        <v>205</v>
      </c>
      <c r="B208" t="s">
        <v>466</v>
      </c>
      <c r="C208" t="s">
        <v>36</v>
      </c>
      <c r="D208" t="s">
        <v>31</v>
      </c>
      <c r="E208">
        <v>6</v>
      </c>
      <c r="F208">
        <v>2002</v>
      </c>
    </row>
    <row r="209" spans="1:6" ht="15">
      <c r="A209" s="37">
        <v>206</v>
      </c>
      <c r="B209" t="s">
        <v>467</v>
      </c>
      <c r="C209" t="s">
        <v>361</v>
      </c>
      <c r="D209" t="s">
        <v>31</v>
      </c>
      <c r="E209">
        <v>8</v>
      </c>
      <c r="F209">
        <v>2002</v>
      </c>
    </row>
    <row r="210" spans="1:6" ht="15">
      <c r="A210" s="37">
        <v>207</v>
      </c>
      <c r="B210" t="s">
        <v>468</v>
      </c>
      <c r="C210" t="s">
        <v>55</v>
      </c>
      <c r="D210" t="s">
        <v>31</v>
      </c>
      <c r="E210">
        <v>18</v>
      </c>
      <c r="F210">
        <v>2002</v>
      </c>
    </row>
    <row r="211" spans="1:6" ht="15">
      <c r="A211" s="37">
        <v>208</v>
      </c>
      <c r="B211" t="s">
        <v>469</v>
      </c>
      <c r="C211" t="s">
        <v>55</v>
      </c>
      <c r="D211" t="s">
        <v>31</v>
      </c>
      <c r="E211">
        <v>28</v>
      </c>
      <c r="F211">
        <v>2003</v>
      </c>
    </row>
    <row r="212" spans="1:6" ht="15">
      <c r="A212" s="37">
        <v>209</v>
      </c>
      <c r="B212" t="s">
        <v>470</v>
      </c>
      <c r="C212" t="s">
        <v>42</v>
      </c>
      <c r="D212" t="s">
        <v>56</v>
      </c>
      <c r="E212">
        <v>29</v>
      </c>
      <c r="F212">
        <v>2004</v>
      </c>
    </row>
    <row r="213" spans="1:6" ht="15">
      <c r="A213" s="37">
        <v>210</v>
      </c>
      <c r="B213" t="s">
        <v>471</v>
      </c>
      <c r="C213" t="s">
        <v>361</v>
      </c>
      <c r="D213" t="s">
        <v>31</v>
      </c>
      <c r="E213">
        <v>31</v>
      </c>
      <c r="F213">
        <v>2004</v>
      </c>
    </row>
    <row r="214" spans="1:6" ht="15">
      <c r="A214" s="37">
        <v>211</v>
      </c>
      <c r="B214" t="s">
        <v>472</v>
      </c>
      <c r="C214" t="s">
        <v>41</v>
      </c>
      <c r="D214" t="s">
        <v>31</v>
      </c>
      <c r="E214">
        <v>51</v>
      </c>
      <c r="F214">
        <v>2002</v>
      </c>
    </row>
    <row r="215" spans="1:6" ht="15">
      <c r="A215" s="37">
        <v>212</v>
      </c>
      <c r="B215" t="s">
        <v>473</v>
      </c>
      <c r="C215" t="s">
        <v>32</v>
      </c>
      <c r="D215" t="s">
        <v>31</v>
      </c>
      <c r="E215">
        <v>58</v>
      </c>
      <c r="F215">
        <v>2004</v>
      </c>
    </row>
    <row r="216" spans="1:6" ht="15">
      <c r="A216" s="37">
        <v>213</v>
      </c>
      <c r="B216" t="s">
        <v>474</v>
      </c>
      <c r="C216" t="s">
        <v>54</v>
      </c>
      <c r="D216" t="s">
        <v>30</v>
      </c>
      <c r="E216">
        <v>62</v>
      </c>
      <c r="F216">
        <v>2003</v>
      </c>
    </row>
    <row r="217" spans="1:6" ht="15">
      <c r="A217" s="37">
        <v>214</v>
      </c>
      <c r="B217" t="s">
        <v>475</v>
      </c>
      <c r="C217" t="s">
        <v>42</v>
      </c>
      <c r="D217" t="s">
        <v>44</v>
      </c>
      <c r="E217">
        <v>63</v>
      </c>
      <c r="F217">
        <v>2003</v>
      </c>
    </row>
    <row r="218" spans="1:6" ht="15">
      <c r="A218" s="37">
        <v>215</v>
      </c>
      <c r="B218" t="s">
        <v>322</v>
      </c>
      <c r="C218" t="s">
        <v>41</v>
      </c>
      <c r="D218" t="s">
        <v>31</v>
      </c>
      <c r="E218">
        <v>64</v>
      </c>
      <c r="F218">
        <v>2004</v>
      </c>
    </row>
    <row r="219" spans="1:6" ht="15">
      <c r="A219" s="37">
        <v>216</v>
      </c>
      <c r="B219" t="s">
        <v>476</v>
      </c>
      <c r="C219" t="s">
        <v>32</v>
      </c>
      <c r="D219" t="s">
        <v>31</v>
      </c>
      <c r="E219">
        <v>74</v>
      </c>
      <c r="F219">
        <v>2004</v>
      </c>
    </row>
    <row r="220" spans="1:6" ht="15">
      <c r="A220" s="37">
        <v>217</v>
      </c>
      <c r="B220" t="s">
        <v>477</v>
      </c>
      <c r="C220" t="s">
        <v>42</v>
      </c>
      <c r="D220" t="s">
        <v>31</v>
      </c>
      <c r="E220">
        <v>88</v>
      </c>
      <c r="F220">
        <v>2003</v>
      </c>
    </row>
    <row r="221" spans="1:6" ht="15">
      <c r="A221" s="37">
        <v>218</v>
      </c>
      <c r="B221" t="s">
        <v>478</v>
      </c>
      <c r="C221" t="s">
        <v>35</v>
      </c>
      <c r="D221" t="s">
        <v>44</v>
      </c>
      <c r="E221">
        <v>106</v>
      </c>
      <c r="F221">
        <v>2004</v>
      </c>
    </row>
    <row r="222" spans="1:6" ht="15">
      <c r="A222" s="37">
        <v>219</v>
      </c>
      <c r="B222" t="s">
        <v>479</v>
      </c>
      <c r="C222" t="s">
        <v>35</v>
      </c>
      <c r="D222" t="s">
        <v>31</v>
      </c>
      <c r="E222">
        <v>112</v>
      </c>
      <c r="F222">
        <v>2003</v>
      </c>
    </row>
    <row r="223" spans="1:6" ht="15">
      <c r="A223" s="37">
        <v>220</v>
      </c>
      <c r="B223" t="s">
        <v>480</v>
      </c>
      <c r="C223" t="s">
        <v>41</v>
      </c>
      <c r="D223" t="s">
        <v>31</v>
      </c>
      <c r="E223">
        <v>114</v>
      </c>
      <c r="F223">
        <v>2002</v>
      </c>
    </row>
    <row r="224" spans="1:5" ht="15">
      <c r="A224" s="37">
        <v>221</v>
      </c>
      <c r="B224" t="s">
        <v>481</v>
      </c>
      <c r="C224">
        <v>0</v>
      </c>
      <c r="E224">
        <v>118</v>
      </c>
    </row>
    <row r="225" spans="1:6" ht="15">
      <c r="A225" s="37">
        <v>222</v>
      </c>
      <c r="B225" t="s">
        <v>482</v>
      </c>
      <c r="C225" t="s">
        <v>49</v>
      </c>
      <c r="D225" t="s">
        <v>44</v>
      </c>
      <c r="E225">
        <v>135</v>
      </c>
      <c r="F225">
        <v>2003</v>
      </c>
    </row>
    <row r="226" spans="1:6" ht="15">
      <c r="A226" s="37">
        <v>223</v>
      </c>
      <c r="B226" t="s">
        <v>483</v>
      </c>
      <c r="C226" t="s">
        <v>49</v>
      </c>
      <c r="D226" t="s">
        <v>44</v>
      </c>
      <c r="E226">
        <v>148</v>
      </c>
      <c r="F226">
        <v>2003</v>
      </c>
    </row>
    <row r="227" spans="1:6" ht="15">
      <c r="A227" s="37">
        <v>224</v>
      </c>
      <c r="B227" t="s">
        <v>484</v>
      </c>
      <c r="C227" t="s">
        <v>29</v>
      </c>
      <c r="D227" t="s">
        <v>31</v>
      </c>
      <c r="E227">
        <v>173</v>
      </c>
      <c r="F227">
        <v>2003</v>
      </c>
    </row>
    <row r="228" spans="1:6" ht="15">
      <c r="A228" s="37">
        <v>225</v>
      </c>
      <c r="B228" t="s">
        <v>485</v>
      </c>
      <c r="C228" t="s">
        <v>49</v>
      </c>
      <c r="D228" t="s">
        <v>44</v>
      </c>
      <c r="E228">
        <v>182</v>
      </c>
      <c r="F228">
        <v>2003</v>
      </c>
    </row>
    <row r="229" spans="1:6" ht="15">
      <c r="A229" s="37">
        <v>226</v>
      </c>
      <c r="B229" t="s">
        <v>486</v>
      </c>
      <c r="C229" t="s">
        <v>35</v>
      </c>
      <c r="D229" t="s">
        <v>31</v>
      </c>
      <c r="E229">
        <v>183</v>
      </c>
      <c r="F229">
        <v>2003</v>
      </c>
    </row>
    <row r="230" spans="1:6" ht="15">
      <c r="A230" s="37">
        <v>227</v>
      </c>
      <c r="B230" t="s">
        <v>487</v>
      </c>
      <c r="C230" t="s">
        <v>49</v>
      </c>
      <c r="D230" t="s">
        <v>44</v>
      </c>
      <c r="E230">
        <v>184</v>
      </c>
      <c r="F230">
        <v>2004</v>
      </c>
    </row>
    <row r="231" spans="1:6" ht="15">
      <c r="A231" s="37">
        <v>228</v>
      </c>
      <c r="B231" t="s">
        <v>488</v>
      </c>
      <c r="C231" t="s">
        <v>49</v>
      </c>
      <c r="D231" t="s">
        <v>44</v>
      </c>
      <c r="E231">
        <v>186</v>
      </c>
      <c r="F231">
        <v>2004</v>
      </c>
    </row>
    <row r="232" spans="1:6" ht="15">
      <c r="A232" s="37">
        <v>229</v>
      </c>
      <c r="B232" t="s">
        <v>489</v>
      </c>
      <c r="C232" t="s">
        <v>54</v>
      </c>
      <c r="D232" t="s">
        <v>24</v>
      </c>
      <c r="E232">
        <v>194</v>
      </c>
      <c r="F232">
        <v>2002</v>
      </c>
    </row>
    <row r="233" spans="1:6" ht="15">
      <c r="A233" s="37">
        <v>230</v>
      </c>
      <c r="B233" t="s">
        <v>490</v>
      </c>
      <c r="C233" t="s">
        <v>35</v>
      </c>
      <c r="D233" t="s">
        <v>44</v>
      </c>
      <c r="E233">
        <v>198</v>
      </c>
      <c r="F233">
        <v>2002</v>
      </c>
    </row>
    <row r="234" spans="1:6" ht="15">
      <c r="A234" s="37">
        <v>231</v>
      </c>
      <c r="B234" t="s">
        <v>491</v>
      </c>
      <c r="C234" t="s">
        <v>54</v>
      </c>
      <c r="D234" t="s">
        <v>24</v>
      </c>
      <c r="E234">
        <v>202</v>
      </c>
      <c r="F234">
        <v>2002</v>
      </c>
    </row>
    <row r="235" spans="1:6" ht="15">
      <c r="A235" s="37">
        <v>232</v>
      </c>
      <c r="B235" t="s">
        <v>492</v>
      </c>
      <c r="C235" t="s">
        <v>41</v>
      </c>
      <c r="D235" t="s">
        <v>31</v>
      </c>
      <c r="E235">
        <v>209</v>
      </c>
      <c r="F235">
        <v>2004</v>
      </c>
    </row>
    <row r="236" spans="1:6" ht="15">
      <c r="A236" s="37">
        <v>233</v>
      </c>
      <c r="B236" t="s">
        <v>493</v>
      </c>
      <c r="C236" t="s">
        <v>41</v>
      </c>
      <c r="D236" t="s">
        <v>31</v>
      </c>
      <c r="E236">
        <v>215</v>
      </c>
      <c r="F236">
        <v>2003</v>
      </c>
    </row>
    <row r="237" spans="1:6" ht="15">
      <c r="A237" s="37">
        <v>234</v>
      </c>
      <c r="B237" t="s">
        <v>494</v>
      </c>
      <c r="C237" t="s">
        <v>35</v>
      </c>
      <c r="D237" t="s">
        <v>31</v>
      </c>
      <c r="E237">
        <v>221</v>
      </c>
      <c r="F237">
        <v>2004</v>
      </c>
    </row>
    <row r="238" spans="1:6" ht="15">
      <c r="A238" s="37">
        <v>235</v>
      </c>
      <c r="B238" t="s">
        <v>495</v>
      </c>
      <c r="C238" t="s">
        <v>45</v>
      </c>
      <c r="E238">
        <v>233</v>
      </c>
      <c r="F238">
        <v>2002</v>
      </c>
    </row>
    <row r="239" spans="1:6" ht="15">
      <c r="A239" s="37">
        <v>236</v>
      </c>
      <c r="B239" t="s">
        <v>496</v>
      </c>
      <c r="C239" t="s">
        <v>45</v>
      </c>
      <c r="E239">
        <v>236</v>
      </c>
      <c r="F239">
        <v>2003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Кировска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 Дмитрий Сергеевич</dc:creator>
  <cp:keywords/>
  <dc:description/>
  <cp:lastModifiedBy>Admin</cp:lastModifiedBy>
  <cp:lastPrinted>2015-01-30T00:02:19Z</cp:lastPrinted>
  <dcterms:created xsi:type="dcterms:W3CDTF">1999-11-19T12:36:35Z</dcterms:created>
  <dcterms:modified xsi:type="dcterms:W3CDTF">2016-04-25T14:29:07Z</dcterms:modified>
  <cp:category/>
  <cp:version/>
  <cp:contentType/>
  <cp:contentStatus/>
</cp:coreProperties>
</file>