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xonyx\Desktop\"/>
    </mc:Choice>
  </mc:AlternateContent>
  <bookViews>
    <workbookView xWindow="0" yWindow="0" windowWidth="16395" windowHeight="14235" tabRatio="891"/>
  </bookViews>
  <sheets>
    <sheet name="1. Marafon (22.02.16) 1КПП" sheetId="78" r:id="rId1"/>
    <sheet name="1. Marafon (22.02.16) СТРТ (2)" sheetId="77" r:id="rId2"/>
    <sheet name="1. Marafon (22.02.16) СТРТ" sheetId="76" r:id="rId3"/>
    <sheet name="1. MarafonPoligon(22.02.16)STRT" sheetId="75" r:id="rId4"/>
    <sheet name="1. MarafonPoligon(22.02.16)BLNK" sheetId="73" r:id="rId5"/>
    <sheet name="1. Marathon50km v.5.2 (АБС)" sheetId="70" r:id="rId6"/>
    <sheet name="1. Marathon50km v.5.2" sheetId="72" r:id="rId7"/>
    <sheet name="2. Cross35km v.5.2" sheetId="71" r:id="rId8"/>
    <sheet name="1. Marathon50km v.5.1" sheetId="69" r:id="rId9"/>
    <sheet name="2. Cross35km v.5.1" sheetId="65" r:id="rId10"/>
    <sheet name="1. Marathon50km v.4" sheetId="63" r:id="rId11"/>
    <sheet name="1. Marathon50km v.ABS" sheetId="66" r:id="rId12"/>
    <sheet name="2. Cross35km v.4" sheetId="67" r:id="rId13"/>
    <sheet name="1. Marathon50km v.3" sheetId="61" r:id="rId14"/>
    <sheet name="2. Cross35km v.2" sheetId="60" r:id="rId15"/>
    <sheet name="1. Marathon50km v.2" sheetId="59" r:id="rId16"/>
    <sheet name="1. Marathon50km v.blanc" sheetId="56" r:id="rId17"/>
    <sheet name="1. Marathon50km v.1" sheetId="55" r:id="rId18"/>
    <sheet name="2. Cross АБС" sheetId="53" r:id="rId19"/>
    <sheet name="2. МТВ ХСО АБС" sheetId="51" r:id="rId20"/>
  </sheets>
  <definedNames>
    <definedName name="_xlnm.Print_Titles" localSheetId="0">'1. Marafon (22.02.16) 1КПП'!$11:$12</definedName>
    <definedName name="_xlnm.Print_Titles" localSheetId="2">'1. Marafon (22.02.16) СТРТ'!$11:$12</definedName>
    <definedName name="_xlnm.Print_Titles" localSheetId="1">'1. Marafon (22.02.16) СТРТ (2)'!$11:$12</definedName>
    <definedName name="_xlnm.Print_Titles" localSheetId="4">'1. MarafonPoligon(22.02.16)BLNK'!$11:$12</definedName>
    <definedName name="_xlnm.Print_Titles" localSheetId="3">'1. MarafonPoligon(22.02.16)STRT'!$11:$12</definedName>
    <definedName name="_xlnm.Print_Titles" localSheetId="17">'1. Marathon50km v.1'!$11:$12</definedName>
    <definedName name="_xlnm.Print_Titles" localSheetId="15">'1. Marathon50km v.2'!$11:$12</definedName>
    <definedName name="_xlnm.Print_Titles" localSheetId="13">'1. Marathon50km v.3'!$11:$12</definedName>
    <definedName name="_xlnm.Print_Titles" localSheetId="10">'1. Marathon50km v.4'!$11:$12</definedName>
    <definedName name="_xlnm.Print_Titles" localSheetId="8">'1. Marathon50km v.5.1'!$11:$12</definedName>
    <definedName name="_xlnm.Print_Titles" localSheetId="6">'1. Marathon50km v.5.2'!$11:$12</definedName>
    <definedName name="_xlnm.Print_Titles" localSheetId="5">'1. Marathon50km v.5.2 (АБС)'!$11:$12</definedName>
    <definedName name="_xlnm.Print_Titles" localSheetId="11">'1. Marathon50km v.ABS'!$11:$12</definedName>
    <definedName name="_xlnm.Print_Titles" localSheetId="16">'1. Marathon50km v.blanc'!$11:$12</definedName>
    <definedName name="_xlnm.Print_Titles" localSheetId="18">'2. Cross АБС'!$11:$12</definedName>
    <definedName name="_xlnm.Print_Titles" localSheetId="14">'2. Cross35km v.2'!$11:$12</definedName>
    <definedName name="_xlnm.Print_Titles" localSheetId="12">'2. Cross35km v.4'!$11:$12</definedName>
    <definedName name="_xlnm.Print_Titles" localSheetId="9">'2. Cross35km v.5.1'!$14:$15</definedName>
    <definedName name="_xlnm.Print_Titles" localSheetId="7">'2. Cross35km v.5.2'!$13:$14</definedName>
    <definedName name="_xlnm.Print_Titles" localSheetId="19">'2. МТВ ХСО АБС'!$11:$12</definedName>
  </definedNames>
  <calcPr calcId="152511"/>
</workbook>
</file>

<file path=xl/calcChain.xml><?xml version="1.0" encoding="utf-8"?>
<calcChain xmlns="http://schemas.openxmlformats.org/spreadsheetml/2006/main">
  <c r="F19" i="78" l="1"/>
  <c r="F51" i="78"/>
  <c r="F46" i="78"/>
  <c r="F40" i="78"/>
  <c r="F39" i="78"/>
  <c r="F31" i="78"/>
  <c r="F35" i="78"/>
  <c r="F34" i="78"/>
  <c r="F33" i="78"/>
  <c r="F36" i="78"/>
  <c r="F32" i="78"/>
  <c r="F23" i="78"/>
  <c r="F24" i="78"/>
  <c r="F27" i="78"/>
  <c r="F26" i="78"/>
  <c r="F28" i="78"/>
  <c r="F25" i="78"/>
  <c r="F20" i="78"/>
  <c r="F18" i="78"/>
  <c r="F80" i="77" l="1"/>
  <c r="F79" i="77"/>
  <c r="F78" i="77"/>
  <c r="F75" i="77"/>
  <c r="F70" i="77"/>
  <c r="F69" i="77"/>
  <c r="F68" i="77"/>
  <c r="F65" i="77"/>
  <c r="F64" i="77"/>
  <c r="F63" i="77"/>
  <c r="F60" i="77"/>
  <c r="F57" i="77"/>
  <c r="F52" i="77"/>
  <c r="F51" i="77"/>
  <c r="F50" i="77"/>
  <c r="F47" i="77"/>
  <c r="F46" i="77"/>
  <c r="F45" i="77"/>
  <c r="F44" i="77"/>
  <c r="F43" i="77"/>
  <c r="F42" i="77"/>
  <c r="F41" i="77"/>
  <c r="F40" i="77"/>
  <c r="F39" i="77"/>
  <c r="F36" i="77"/>
  <c r="F35" i="77"/>
  <c r="F34" i="77"/>
  <c r="F33" i="77"/>
  <c r="F32" i="77"/>
  <c r="F31" i="77"/>
  <c r="F30" i="77"/>
  <c r="F27" i="77"/>
  <c r="F26" i="77"/>
  <c r="F25" i="77"/>
  <c r="F22" i="77"/>
  <c r="F21" i="77"/>
  <c r="F20" i="77"/>
  <c r="F17" i="77"/>
  <c r="F80" i="76"/>
  <c r="F79" i="76"/>
  <c r="F78" i="76"/>
  <c r="F75" i="76"/>
  <c r="F70" i="76"/>
  <c r="F69" i="76"/>
  <c r="F68" i="76"/>
  <c r="F65" i="76"/>
  <c r="F64" i="76"/>
  <c r="F63" i="76"/>
  <c r="F60" i="76"/>
  <c r="F57" i="76"/>
  <c r="F52" i="76"/>
  <c r="F51" i="76"/>
  <c r="F50" i="76"/>
  <c r="F47" i="76"/>
  <c r="F46" i="76"/>
  <c r="F45" i="76"/>
  <c r="F44" i="76"/>
  <c r="F43" i="76"/>
  <c r="F42" i="76"/>
  <c r="F41" i="76"/>
  <c r="F40" i="76"/>
  <c r="F39" i="76"/>
  <c r="F36" i="76"/>
  <c r="F35" i="76"/>
  <c r="F34" i="76"/>
  <c r="F33" i="76"/>
  <c r="F32" i="76"/>
  <c r="F31" i="76"/>
  <c r="F30" i="76"/>
  <c r="F27" i="76"/>
  <c r="F26" i="76"/>
  <c r="F25" i="76"/>
  <c r="F22" i="76"/>
  <c r="F21" i="76"/>
  <c r="F20" i="76"/>
  <c r="F17" i="76"/>
  <c r="F80" i="75" l="1"/>
  <c r="F79" i="75"/>
  <c r="F78" i="75"/>
  <c r="F75" i="75"/>
  <c r="F70" i="75"/>
  <c r="F69" i="75"/>
  <c r="F68" i="75"/>
  <c r="F65" i="75"/>
  <c r="F64" i="75"/>
  <c r="F63" i="75"/>
  <c r="F60" i="75"/>
  <c r="F57" i="75"/>
  <c r="F52" i="75"/>
  <c r="F51" i="75"/>
  <c r="F50" i="75"/>
  <c r="F47" i="75"/>
  <c r="F46" i="75"/>
  <c r="F45" i="75"/>
  <c r="F44" i="75"/>
  <c r="F43" i="75"/>
  <c r="F42" i="75"/>
  <c r="F41" i="75"/>
  <c r="F40" i="75"/>
  <c r="F39" i="75"/>
  <c r="F36" i="75"/>
  <c r="F35" i="75"/>
  <c r="F34" i="75"/>
  <c r="F33" i="75"/>
  <c r="F32" i="75"/>
  <c r="F31" i="75"/>
  <c r="F30" i="75"/>
  <c r="F27" i="75"/>
  <c r="F26" i="75"/>
  <c r="F25" i="75"/>
  <c r="F22" i="75"/>
  <c r="F21" i="75"/>
  <c r="F20" i="75"/>
  <c r="F17" i="75"/>
  <c r="F37" i="73"/>
  <c r="F38" i="73"/>
  <c r="F39" i="73"/>
  <c r="F40" i="73"/>
  <c r="F41" i="73"/>
  <c r="F42" i="73"/>
  <c r="F43" i="73"/>
  <c r="F44" i="73"/>
  <c r="F45" i="73"/>
  <c r="F46" i="73"/>
  <c r="F47" i="73"/>
  <c r="F48" i="73"/>
  <c r="F49" i="73"/>
  <c r="F50" i="73"/>
  <c r="F51" i="73"/>
  <c r="F52" i="73"/>
  <c r="F53" i="73"/>
  <c r="F54" i="73"/>
  <c r="F55" i="73"/>
  <c r="F59" i="73"/>
  <c r="F60" i="73"/>
  <c r="F61" i="73"/>
  <c r="F62" i="73"/>
  <c r="F63" i="73"/>
  <c r="F64" i="73"/>
  <c r="F65" i="73"/>
  <c r="F66" i="73"/>
  <c r="F67" i="73"/>
  <c r="F68" i="73"/>
  <c r="F69" i="73"/>
  <c r="F70" i="73"/>
  <c r="F74" i="73"/>
  <c r="F75" i="73"/>
  <c r="F76" i="73"/>
  <c r="F77" i="73"/>
  <c r="F78" i="73"/>
  <c r="F79" i="73"/>
  <c r="F80" i="73"/>
  <c r="F81" i="73"/>
  <c r="F82" i="73"/>
  <c r="F86" i="73"/>
  <c r="F87" i="73"/>
  <c r="F88" i="73"/>
  <c r="F89" i="73"/>
  <c r="F90" i="73"/>
  <c r="F91" i="73"/>
  <c r="F92" i="73"/>
  <c r="F98" i="73"/>
  <c r="F99" i="73"/>
  <c r="F100" i="73"/>
  <c r="F104" i="73"/>
  <c r="F105" i="73"/>
  <c r="F106" i="73"/>
  <c r="F110" i="73"/>
  <c r="F111" i="73"/>
  <c r="F112" i="73"/>
  <c r="F113" i="73"/>
  <c r="F114" i="73"/>
  <c r="F115" i="73"/>
  <c r="F116" i="73"/>
  <c r="F117" i="73"/>
  <c r="F118" i="73"/>
  <c r="F119" i="73"/>
  <c r="F120" i="73"/>
  <c r="F121" i="73"/>
  <c r="F125" i="73"/>
  <c r="F126" i="73"/>
  <c r="F127" i="73"/>
  <c r="F128" i="73"/>
  <c r="F129" i="73"/>
  <c r="F130" i="73"/>
  <c r="F131" i="73"/>
  <c r="F132" i="73"/>
  <c r="F133" i="73"/>
  <c r="F139" i="73"/>
  <c r="F140" i="73"/>
  <c r="F141" i="73"/>
  <c r="F145" i="73"/>
  <c r="F146" i="73"/>
  <c r="F147" i="73"/>
  <c r="F148" i="73"/>
  <c r="F149" i="73"/>
  <c r="F150" i="73"/>
  <c r="F151" i="73"/>
  <c r="F152" i="73"/>
  <c r="F153" i="73"/>
  <c r="F154" i="73"/>
  <c r="F155" i="73"/>
  <c r="F156" i="73"/>
  <c r="F144" i="73"/>
  <c r="F138" i="73"/>
  <c r="F124" i="73"/>
  <c r="F109" i="73"/>
  <c r="F103" i="73"/>
  <c r="F97" i="73"/>
  <c r="F85" i="73"/>
  <c r="F73" i="73"/>
  <c r="F58" i="73"/>
  <c r="F36" i="73"/>
  <c r="F23" i="73"/>
  <c r="F24" i="73"/>
  <c r="F25" i="73"/>
  <c r="F26" i="73"/>
  <c r="F27" i="73"/>
  <c r="F28" i="73"/>
  <c r="F29" i="73"/>
  <c r="F30" i="73"/>
  <c r="F31" i="73"/>
  <c r="F32" i="73"/>
  <c r="F33" i="73"/>
  <c r="F22" i="73"/>
  <c r="F18" i="73"/>
  <c r="F19" i="73"/>
  <c r="F17" i="73"/>
  <c r="K30" i="71"/>
  <c r="K31" i="71" s="1"/>
  <c r="M27" i="71"/>
  <c r="L27" i="71"/>
  <c r="K27" i="71"/>
  <c r="K28" i="71" s="1"/>
  <c r="L24" i="71"/>
  <c r="K24" i="71"/>
  <c r="K25" i="71" s="1"/>
  <c r="F35" i="71"/>
  <c r="M28" i="71" l="1"/>
  <c r="L28" i="71"/>
  <c r="L25" i="71"/>
  <c r="M25" i="71"/>
  <c r="M23" i="71" s="1"/>
  <c r="F102" i="70"/>
  <c r="F99" i="70"/>
  <c r="F96" i="70"/>
  <c r="F93" i="70"/>
  <c r="Q90" i="70"/>
  <c r="F90" i="70"/>
  <c r="Q87" i="70"/>
  <c r="F87" i="70"/>
  <c r="F84" i="70"/>
  <c r="F81" i="70"/>
  <c r="F78" i="70"/>
  <c r="F75" i="70"/>
  <c r="F72" i="70"/>
  <c r="F69" i="70"/>
  <c r="F66" i="70"/>
  <c r="F63" i="70"/>
  <c r="F60" i="70"/>
  <c r="F57" i="70"/>
  <c r="F54" i="70"/>
  <c r="F51" i="70"/>
  <c r="F48" i="70"/>
  <c r="F45" i="70"/>
  <c r="F42" i="70"/>
  <c r="F36" i="70"/>
  <c r="F33" i="70"/>
  <c r="F30" i="70"/>
  <c r="F27" i="70"/>
  <c r="Q24" i="70"/>
  <c r="F24" i="70"/>
  <c r="F21" i="70"/>
  <c r="F15" i="70"/>
  <c r="M113" i="72" l="1"/>
  <c r="N112" i="72"/>
  <c r="O113" i="72" s="1"/>
  <c r="O111" i="72" s="1"/>
  <c r="M112" i="72"/>
  <c r="L112" i="72"/>
  <c r="P111" i="72"/>
  <c r="J111" i="72"/>
  <c r="K112" i="72" s="1"/>
  <c r="K113" i="72" s="1"/>
  <c r="F111" i="72"/>
  <c r="N109" i="72"/>
  <c r="O110" i="72" s="1"/>
  <c r="O108" i="72" s="1"/>
  <c r="M109" i="72"/>
  <c r="L109" i="72"/>
  <c r="L110" i="72" s="1"/>
  <c r="K109" i="72"/>
  <c r="K110" i="72" s="1"/>
  <c r="P108" i="72"/>
  <c r="J108" i="72"/>
  <c r="F108" i="72"/>
  <c r="P105" i="72"/>
  <c r="J105" i="72"/>
  <c r="M106" i="72" s="1"/>
  <c r="F105" i="72"/>
  <c r="M101" i="72"/>
  <c r="P100" i="72"/>
  <c r="J100" i="72"/>
  <c r="N101" i="72" s="1"/>
  <c r="F100" i="72"/>
  <c r="O99" i="72"/>
  <c r="O97" i="72" s="1"/>
  <c r="N99" i="72"/>
  <c r="N98" i="72"/>
  <c r="M98" i="72"/>
  <c r="M99" i="72" s="1"/>
  <c r="K98" i="72"/>
  <c r="K99" i="72" s="1"/>
  <c r="P97" i="72"/>
  <c r="J97" i="72"/>
  <c r="L98" i="72" s="1"/>
  <c r="L99" i="72" s="1"/>
  <c r="F97" i="72"/>
  <c r="P94" i="72"/>
  <c r="J94" i="72"/>
  <c r="L95" i="72" s="1"/>
  <c r="F94" i="72"/>
  <c r="L92" i="72"/>
  <c r="P91" i="72"/>
  <c r="J91" i="72"/>
  <c r="N92" i="72" s="1"/>
  <c r="F91" i="72"/>
  <c r="J86" i="72"/>
  <c r="K87" i="72" s="1"/>
  <c r="K88" i="72" s="1"/>
  <c r="F86" i="72"/>
  <c r="L84" i="72"/>
  <c r="L85" i="72" s="1"/>
  <c r="K84" i="72"/>
  <c r="K85" i="72" s="1"/>
  <c r="J83" i="72"/>
  <c r="F83" i="72"/>
  <c r="O82" i="72"/>
  <c r="O80" i="72" s="1"/>
  <c r="N81" i="72"/>
  <c r="N82" i="72" s="1"/>
  <c r="M81" i="72"/>
  <c r="L81" i="72"/>
  <c r="L82" i="72" s="1"/>
  <c r="K81" i="72"/>
  <c r="K82" i="72" s="1"/>
  <c r="P80" i="72"/>
  <c r="J80" i="72"/>
  <c r="F80" i="72"/>
  <c r="P77" i="72"/>
  <c r="J77" i="72"/>
  <c r="M78" i="72" s="1"/>
  <c r="F77" i="72"/>
  <c r="L76" i="72"/>
  <c r="N75" i="72"/>
  <c r="N76" i="72" s="1"/>
  <c r="M75" i="72"/>
  <c r="M76" i="72" s="1"/>
  <c r="L75" i="72"/>
  <c r="K75" i="72"/>
  <c r="K76" i="72" s="1"/>
  <c r="P74" i="72"/>
  <c r="F74" i="72"/>
  <c r="M73" i="72"/>
  <c r="M72" i="72"/>
  <c r="L72" i="72"/>
  <c r="P71" i="72"/>
  <c r="J71" i="72"/>
  <c r="N72" i="72" s="1"/>
  <c r="F71" i="72"/>
  <c r="M70" i="72"/>
  <c r="N69" i="72"/>
  <c r="O70" i="72" s="1"/>
  <c r="O68" i="72" s="1"/>
  <c r="M69" i="72"/>
  <c r="L69" i="72"/>
  <c r="P68" i="72"/>
  <c r="J68" i="72"/>
  <c r="K69" i="72" s="1"/>
  <c r="K70" i="72" s="1"/>
  <c r="F68" i="72"/>
  <c r="O67" i="72"/>
  <c r="O65" i="72" s="1"/>
  <c r="N66" i="72"/>
  <c r="N67" i="72" s="1"/>
  <c r="M66" i="72"/>
  <c r="L66" i="72"/>
  <c r="L67" i="72" s="1"/>
  <c r="K66" i="72"/>
  <c r="K67" i="72" s="1"/>
  <c r="P65" i="72"/>
  <c r="J65" i="72"/>
  <c r="F65" i="72"/>
  <c r="P62" i="72"/>
  <c r="J62" i="72"/>
  <c r="M63" i="72" s="1"/>
  <c r="F62" i="72"/>
  <c r="M60" i="72"/>
  <c r="P59" i="72"/>
  <c r="J59" i="72"/>
  <c r="N60" i="72" s="1"/>
  <c r="F59" i="72"/>
  <c r="N58" i="72"/>
  <c r="N57" i="72"/>
  <c r="O58" i="72" s="1"/>
  <c r="O56" i="72" s="1"/>
  <c r="M57" i="72"/>
  <c r="M58" i="72" s="1"/>
  <c r="K57" i="72"/>
  <c r="K58" i="72" s="1"/>
  <c r="P56" i="72"/>
  <c r="J56" i="72"/>
  <c r="L57" i="72" s="1"/>
  <c r="L58" i="72" s="1"/>
  <c r="F56" i="72"/>
  <c r="N54" i="72"/>
  <c r="O55" i="72" s="1"/>
  <c r="O53" i="72" s="1"/>
  <c r="P53" i="72"/>
  <c r="J53" i="72"/>
  <c r="L54" i="72" s="1"/>
  <c r="F53" i="72"/>
  <c r="K51" i="72"/>
  <c r="L50" i="72"/>
  <c r="L51" i="72" s="1"/>
  <c r="K50" i="72"/>
  <c r="P49" i="72"/>
  <c r="J49" i="72"/>
  <c r="N50" i="72" s="1"/>
  <c r="F49" i="72"/>
  <c r="L45" i="72"/>
  <c r="P44" i="72"/>
  <c r="J44" i="72"/>
  <c r="N45" i="72" s="1"/>
  <c r="F44" i="72"/>
  <c r="M43" i="72"/>
  <c r="N42" i="72"/>
  <c r="O43" i="72" s="1"/>
  <c r="O41" i="72" s="1"/>
  <c r="M42" i="72"/>
  <c r="L42" i="72"/>
  <c r="L43" i="72" s="1"/>
  <c r="P41" i="72"/>
  <c r="J41" i="72"/>
  <c r="K42" i="72" s="1"/>
  <c r="K43" i="72" s="1"/>
  <c r="F41" i="72"/>
  <c r="O40" i="72"/>
  <c r="O38" i="72" s="1"/>
  <c r="N39" i="72"/>
  <c r="N40" i="72" s="1"/>
  <c r="M39" i="72"/>
  <c r="L39" i="72"/>
  <c r="L40" i="72" s="1"/>
  <c r="K39" i="72"/>
  <c r="K40" i="72" s="1"/>
  <c r="P38" i="72"/>
  <c r="J38" i="72"/>
  <c r="F38" i="72"/>
  <c r="P35" i="72"/>
  <c r="J35" i="72"/>
  <c r="M36" i="72" s="1"/>
  <c r="F35" i="72"/>
  <c r="M33" i="72"/>
  <c r="P32" i="72"/>
  <c r="J32" i="72"/>
  <c r="N33" i="72" s="1"/>
  <c r="F32" i="72"/>
  <c r="N31" i="72"/>
  <c r="N30" i="72"/>
  <c r="O31" i="72" s="1"/>
  <c r="O29" i="72" s="1"/>
  <c r="M30" i="72"/>
  <c r="K30" i="72"/>
  <c r="K31" i="72" s="1"/>
  <c r="P29" i="72"/>
  <c r="J29" i="72"/>
  <c r="L30" i="72" s="1"/>
  <c r="L31" i="72" s="1"/>
  <c r="F29" i="72"/>
  <c r="N27" i="72"/>
  <c r="O28" i="72" s="1"/>
  <c r="O26" i="72" s="1"/>
  <c r="P26" i="72"/>
  <c r="J26" i="72"/>
  <c r="L27" i="72" s="1"/>
  <c r="F26" i="72"/>
  <c r="K23" i="72"/>
  <c r="K22" i="72"/>
  <c r="J21" i="72"/>
  <c r="F21" i="72"/>
  <c r="P18" i="72"/>
  <c r="J18" i="72"/>
  <c r="M19" i="72" s="1"/>
  <c r="F18" i="72"/>
  <c r="M16" i="72"/>
  <c r="P15" i="72"/>
  <c r="J15" i="72"/>
  <c r="N16" i="72" s="1"/>
  <c r="F15" i="72"/>
  <c r="L21" i="71"/>
  <c r="M22" i="71" s="1"/>
  <c r="M20" i="71" s="1"/>
  <c r="K21" i="71"/>
  <c r="K22" i="71" s="1"/>
  <c r="L18" i="71"/>
  <c r="K18" i="71"/>
  <c r="K19" i="71" s="1"/>
  <c r="F20" i="71"/>
  <c r="N20" i="71"/>
  <c r="N17" i="71"/>
  <c r="F32" i="71"/>
  <c r="F29" i="71"/>
  <c r="N26" i="71"/>
  <c r="F26" i="71"/>
  <c r="N23" i="71"/>
  <c r="F23" i="71"/>
  <c r="F17" i="71"/>
  <c r="F39" i="70"/>
  <c r="F18" i="70"/>
  <c r="K40" i="69"/>
  <c r="M40" i="69"/>
  <c r="I57" i="69"/>
  <c r="I63" i="69"/>
  <c r="I59" i="69"/>
  <c r="I61" i="69"/>
  <c r="I69" i="69"/>
  <c r="I73" i="69"/>
  <c r="I67" i="69"/>
  <c r="I71" i="69"/>
  <c r="I45" i="69"/>
  <c r="I51" i="69"/>
  <c r="I49" i="69"/>
  <c r="I53" i="69"/>
  <c r="I43" i="69"/>
  <c r="L44" i="69" s="1"/>
  <c r="I47" i="69"/>
  <c r="I41" i="69"/>
  <c r="J42" i="69" s="1"/>
  <c r="I39" i="69"/>
  <c r="L40" i="69" s="1"/>
  <c r="K26" i="65"/>
  <c r="K30" i="69"/>
  <c r="M30" i="69"/>
  <c r="J30" i="69"/>
  <c r="M36" i="69"/>
  <c r="J36" i="69"/>
  <c r="L24" i="69"/>
  <c r="M24" i="69"/>
  <c r="M32" i="69"/>
  <c r="J32" i="69"/>
  <c r="L26" i="69"/>
  <c r="M26" i="69"/>
  <c r="J28" i="69"/>
  <c r="I29" i="69"/>
  <c r="L30" i="69" s="1"/>
  <c r="I33" i="69"/>
  <c r="K34" i="69" s="1"/>
  <c r="I35" i="69"/>
  <c r="K36" i="69" s="1"/>
  <c r="I23" i="69"/>
  <c r="K24" i="69" s="1"/>
  <c r="I31" i="69"/>
  <c r="K32" i="69" s="1"/>
  <c r="I25" i="69"/>
  <c r="K26" i="69" s="1"/>
  <c r="I27" i="69"/>
  <c r="K28" i="69" s="1"/>
  <c r="M18" i="69"/>
  <c r="K16" i="69"/>
  <c r="L16" i="69"/>
  <c r="M16" i="69"/>
  <c r="J16" i="69"/>
  <c r="I17" i="69"/>
  <c r="L18" i="69" s="1"/>
  <c r="I15" i="69"/>
  <c r="M80" i="69"/>
  <c r="K80" i="69"/>
  <c r="J80" i="69"/>
  <c r="I79" i="69"/>
  <c r="L80" i="69" s="1"/>
  <c r="L78" i="69"/>
  <c r="J78" i="69"/>
  <c r="I77" i="69"/>
  <c r="M78" i="69" s="1"/>
  <c r="I81" i="69"/>
  <c r="K82" i="69" s="1"/>
  <c r="L22" i="71" l="1"/>
  <c r="L19" i="71"/>
  <c r="M19" i="71"/>
  <c r="M17" i="71" s="1"/>
  <c r="O73" i="72"/>
  <c r="O71" i="72" s="1"/>
  <c r="N73" i="72"/>
  <c r="O51" i="72"/>
  <c r="O49" i="72" s="1"/>
  <c r="N61" i="72"/>
  <c r="O61" i="72"/>
  <c r="O59" i="72" s="1"/>
  <c r="M31" i="72"/>
  <c r="L70" i="72"/>
  <c r="N17" i="72"/>
  <c r="O17" i="72"/>
  <c r="O15" i="72" s="1"/>
  <c r="L96" i="72"/>
  <c r="L28" i="72"/>
  <c r="M61" i="72"/>
  <c r="L73" i="72"/>
  <c r="O46" i="72"/>
  <c r="O44" i="72" s="1"/>
  <c r="N102" i="72"/>
  <c r="O102" i="72"/>
  <c r="O100" i="72" s="1"/>
  <c r="L113" i="72"/>
  <c r="M64" i="72"/>
  <c r="O93" i="72"/>
  <c r="O91" i="72" s="1"/>
  <c r="N34" i="72"/>
  <c r="O34" i="72"/>
  <c r="O32" i="72" s="1"/>
  <c r="L55" i="72"/>
  <c r="K27" i="72"/>
  <c r="K28" i="72" s="1"/>
  <c r="N43" i="72"/>
  <c r="K54" i="72"/>
  <c r="K55" i="72" s="1"/>
  <c r="L63" i="72"/>
  <c r="K16" i="72"/>
  <c r="K17" i="72" s="1"/>
  <c r="N19" i="72"/>
  <c r="M27" i="72"/>
  <c r="K33" i="72"/>
  <c r="K34" i="72" s="1"/>
  <c r="N36" i="72"/>
  <c r="M40" i="72"/>
  <c r="M54" i="72"/>
  <c r="K60" i="72"/>
  <c r="K61" i="72" s="1"/>
  <c r="N63" i="72"/>
  <c r="M67" i="72"/>
  <c r="O76" i="72"/>
  <c r="O74" i="72" s="1"/>
  <c r="N78" i="72"/>
  <c r="M82" i="72"/>
  <c r="M95" i="72"/>
  <c r="M96" i="72" s="1"/>
  <c r="K101" i="72"/>
  <c r="K102" i="72" s="1"/>
  <c r="N106" i="72"/>
  <c r="M110" i="72"/>
  <c r="L16" i="72"/>
  <c r="L17" i="72" s="1"/>
  <c r="L33" i="72"/>
  <c r="L34" i="72" s="1"/>
  <c r="L60" i="72"/>
  <c r="L61" i="72" s="1"/>
  <c r="K92" i="72"/>
  <c r="K93" i="72" s="1"/>
  <c r="N95" i="72"/>
  <c r="L101" i="72"/>
  <c r="L102" i="72" s="1"/>
  <c r="N110" i="72"/>
  <c r="M50" i="72"/>
  <c r="M51" i="72" s="1"/>
  <c r="M92" i="72"/>
  <c r="M93" i="72" s="1"/>
  <c r="K45" i="72"/>
  <c r="K46" i="72" s="1"/>
  <c r="K72" i="72"/>
  <c r="K73" i="72" s="1"/>
  <c r="K19" i="72"/>
  <c r="K20" i="72" s="1"/>
  <c r="K36" i="72"/>
  <c r="K37" i="72" s="1"/>
  <c r="K63" i="72"/>
  <c r="K64" i="72" s="1"/>
  <c r="K78" i="72"/>
  <c r="K79" i="72" s="1"/>
  <c r="K106" i="72"/>
  <c r="K107" i="72" s="1"/>
  <c r="L19" i="72"/>
  <c r="L20" i="72" s="1"/>
  <c r="L36" i="72"/>
  <c r="L37" i="72" s="1"/>
  <c r="M45" i="72"/>
  <c r="M46" i="72" s="1"/>
  <c r="N70" i="72"/>
  <c r="L78" i="72"/>
  <c r="L79" i="72" s="1"/>
  <c r="K95" i="72"/>
  <c r="K96" i="72" s="1"/>
  <c r="L106" i="72"/>
  <c r="N113" i="72"/>
  <c r="J82" i="69"/>
  <c r="L28" i="69"/>
  <c r="L32" i="69"/>
  <c r="L36" i="69"/>
  <c r="K42" i="69"/>
  <c r="K78" i="69"/>
  <c r="M28" i="69"/>
  <c r="L42" i="69"/>
  <c r="K18" i="69"/>
  <c r="M82" i="69"/>
  <c r="L82" i="69"/>
  <c r="J26" i="69"/>
  <c r="J24" i="69"/>
  <c r="J34" i="69"/>
  <c r="M42" i="69"/>
  <c r="M44" i="69"/>
  <c r="J18" i="69"/>
  <c r="M34" i="69"/>
  <c r="J40" i="69"/>
  <c r="J44" i="69"/>
  <c r="L34" i="69"/>
  <c r="K44" i="69"/>
  <c r="M56" i="69"/>
  <c r="L56" i="69"/>
  <c r="K56" i="69"/>
  <c r="J56" i="69"/>
  <c r="F19" i="69"/>
  <c r="F17" i="69"/>
  <c r="F15" i="69"/>
  <c r="F35" i="69"/>
  <c r="F33" i="69"/>
  <c r="F31" i="69"/>
  <c r="F29" i="69"/>
  <c r="F27" i="69"/>
  <c r="F25" i="69"/>
  <c r="F23" i="69"/>
  <c r="F63" i="69"/>
  <c r="F61" i="69"/>
  <c r="O59" i="69"/>
  <c r="F59" i="69"/>
  <c r="O57" i="69"/>
  <c r="F57" i="69"/>
  <c r="F55" i="69"/>
  <c r="O53" i="69"/>
  <c r="F53" i="69"/>
  <c r="O51" i="69"/>
  <c r="F51" i="69"/>
  <c r="O49" i="69"/>
  <c r="F49" i="69"/>
  <c r="O47" i="69"/>
  <c r="F47" i="69"/>
  <c r="O45" i="69"/>
  <c r="F45" i="69"/>
  <c r="O43" i="69"/>
  <c r="F43" i="69"/>
  <c r="O41" i="69"/>
  <c r="F41" i="69"/>
  <c r="O39" i="69"/>
  <c r="F39" i="69"/>
  <c r="O73" i="69"/>
  <c r="F73" i="69"/>
  <c r="O71" i="69"/>
  <c r="F71" i="69"/>
  <c r="O69" i="69"/>
  <c r="F69" i="69"/>
  <c r="O67" i="69"/>
  <c r="F67" i="69"/>
  <c r="F81" i="69"/>
  <c r="F79" i="69"/>
  <c r="F77" i="69"/>
  <c r="O82" i="69"/>
  <c r="F82" i="69"/>
  <c r="O80" i="69"/>
  <c r="F80" i="69"/>
  <c r="O78" i="69"/>
  <c r="F78" i="69"/>
  <c r="O74" i="69"/>
  <c r="F74" i="69"/>
  <c r="O72" i="69"/>
  <c r="F72" i="69"/>
  <c r="O70" i="69"/>
  <c r="F70" i="69"/>
  <c r="O68" i="69"/>
  <c r="F68" i="69"/>
  <c r="F64" i="69"/>
  <c r="F62" i="69"/>
  <c r="O60" i="69"/>
  <c r="F60" i="69"/>
  <c r="O58" i="69"/>
  <c r="F58" i="69"/>
  <c r="O56" i="69"/>
  <c r="F56" i="69"/>
  <c r="O54" i="69"/>
  <c r="F54" i="69"/>
  <c r="O52" i="69"/>
  <c r="F52" i="69"/>
  <c r="O50" i="69"/>
  <c r="F50" i="69"/>
  <c r="O48" i="69"/>
  <c r="F48" i="69"/>
  <c r="O46" i="69"/>
  <c r="F46" i="69"/>
  <c r="O44" i="69"/>
  <c r="F44" i="69"/>
  <c r="O42" i="69"/>
  <c r="F42" i="69"/>
  <c r="O40" i="69"/>
  <c r="F40" i="69"/>
  <c r="O36" i="69"/>
  <c r="F36" i="69"/>
  <c r="O34" i="69"/>
  <c r="F34" i="69"/>
  <c r="O32" i="69"/>
  <c r="F32" i="69"/>
  <c r="O30" i="69"/>
  <c r="F30" i="69"/>
  <c r="O28" i="69"/>
  <c r="F28" i="69"/>
  <c r="O26" i="69"/>
  <c r="F26" i="69"/>
  <c r="O24" i="69"/>
  <c r="F24" i="69"/>
  <c r="F20" i="69"/>
  <c r="O18" i="69"/>
  <c r="F18" i="69"/>
  <c r="O16" i="69"/>
  <c r="F16" i="69"/>
  <c r="G22" i="65"/>
  <c r="M79" i="72" l="1"/>
  <c r="M17" i="72"/>
  <c r="L107" i="72"/>
  <c r="N107" i="72"/>
  <c r="O107" i="72"/>
  <c r="O105" i="72" s="1"/>
  <c r="L64" i="72"/>
  <c r="N46" i="72"/>
  <c r="M107" i="72"/>
  <c r="M37" i="72"/>
  <c r="N20" i="72"/>
  <c r="O20" i="72"/>
  <c r="O18" i="72" s="1"/>
  <c r="L46" i="72"/>
  <c r="O64" i="72"/>
  <c r="O62" i="72" s="1"/>
  <c r="N64" i="72"/>
  <c r="N55" i="72"/>
  <c r="M55" i="72"/>
  <c r="N93" i="72"/>
  <c r="M28" i="72"/>
  <c r="N28" i="72"/>
  <c r="O96" i="72"/>
  <c r="O94" i="72" s="1"/>
  <c r="N96" i="72"/>
  <c r="M20" i="72"/>
  <c r="N51" i="72"/>
  <c r="O37" i="72"/>
  <c r="O35" i="72" s="1"/>
  <c r="N37" i="72"/>
  <c r="L93" i="72"/>
  <c r="O79" i="72"/>
  <c r="O77" i="72" s="1"/>
  <c r="N79" i="72"/>
  <c r="M102" i="72"/>
  <c r="M34" i="72"/>
  <c r="F16" i="67" l="1"/>
  <c r="F17" i="67"/>
  <c r="F18" i="67"/>
  <c r="F19" i="67"/>
  <c r="F20" i="67"/>
  <c r="F21" i="67"/>
  <c r="F15" i="67"/>
  <c r="M18" i="67"/>
  <c r="M17" i="67"/>
  <c r="M16" i="67"/>
  <c r="M15" i="67"/>
  <c r="O41" i="66" l="1"/>
  <c r="F41" i="66"/>
  <c r="O34" i="66"/>
  <c r="F34" i="66"/>
  <c r="O21" i="66"/>
  <c r="F21" i="66"/>
  <c r="O38" i="66"/>
  <c r="F38" i="66"/>
  <c r="O37" i="66"/>
  <c r="F37" i="66"/>
  <c r="O32" i="66"/>
  <c r="F32" i="66"/>
  <c r="O26" i="66"/>
  <c r="F26" i="66"/>
  <c r="F44" i="66"/>
  <c r="F43" i="66"/>
  <c r="O36" i="66"/>
  <c r="F36" i="66"/>
  <c r="O29" i="66"/>
  <c r="F29" i="66"/>
  <c r="O27" i="66"/>
  <c r="F27" i="66"/>
  <c r="O25" i="66"/>
  <c r="F25" i="66"/>
  <c r="O24" i="66"/>
  <c r="F24" i="66"/>
  <c r="O22" i="66"/>
  <c r="F22" i="66"/>
  <c r="O20" i="66"/>
  <c r="F20" i="66"/>
  <c r="O19" i="66"/>
  <c r="F19" i="66"/>
  <c r="O18" i="66"/>
  <c r="F18" i="66"/>
  <c r="O17" i="66"/>
  <c r="F17" i="66"/>
  <c r="O15" i="66"/>
  <c r="F15" i="66"/>
  <c r="O40" i="66"/>
  <c r="F40" i="66"/>
  <c r="O39" i="66"/>
  <c r="F39" i="66"/>
  <c r="O35" i="66"/>
  <c r="F35" i="66"/>
  <c r="O33" i="66"/>
  <c r="F33" i="66"/>
  <c r="O31" i="66"/>
  <c r="F31" i="66"/>
  <c r="O30" i="66"/>
  <c r="F30" i="66"/>
  <c r="O28" i="66"/>
  <c r="F28" i="66"/>
  <c r="F42" i="66"/>
  <c r="O23" i="66"/>
  <c r="F23" i="66"/>
  <c r="O16" i="66"/>
  <c r="F16" i="66"/>
  <c r="N21" i="65"/>
  <c r="N18" i="65"/>
  <c r="G18" i="65"/>
  <c r="G24" i="65"/>
  <c r="G23" i="65"/>
  <c r="G21" i="65"/>
  <c r="N19" i="65"/>
  <c r="G19" i="65"/>
  <c r="N20" i="65"/>
  <c r="G20" i="65"/>
  <c r="O26" i="63" l="1"/>
  <c r="O52" i="63"/>
  <c r="O51" i="63"/>
  <c r="F51" i="63"/>
  <c r="O50" i="63"/>
  <c r="F50" i="63"/>
  <c r="F52" i="63"/>
  <c r="O45" i="63"/>
  <c r="F45" i="63"/>
  <c r="O47" i="63"/>
  <c r="F47" i="63"/>
  <c r="O44" i="63"/>
  <c r="F44" i="63"/>
  <c r="O46" i="63"/>
  <c r="F46" i="63"/>
  <c r="O37" i="63"/>
  <c r="F37" i="63"/>
  <c r="O38" i="63"/>
  <c r="F38" i="63"/>
  <c r="F41" i="63"/>
  <c r="O39" i="63"/>
  <c r="F39" i="63"/>
  <c r="F40" i="63"/>
  <c r="O32" i="63"/>
  <c r="F32" i="63"/>
  <c r="O35" i="63"/>
  <c r="F35" i="63"/>
  <c r="O34" i="63"/>
  <c r="F34" i="63"/>
  <c r="O36" i="63"/>
  <c r="F36" i="63"/>
  <c r="O31" i="63"/>
  <c r="F31" i="63"/>
  <c r="O33" i="63"/>
  <c r="F33" i="63"/>
  <c r="O30" i="63"/>
  <c r="F30" i="63"/>
  <c r="O29" i="63"/>
  <c r="F29" i="63"/>
  <c r="O23" i="63"/>
  <c r="F23" i="63"/>
  <c r="O25" i="63"/>
  <c r="F25" i="63"/>
  <c r="F26" i="63"/>
  <c r="O20" i="63"/>
  <c r="F20" i="63"/>
  <c r="O24" i="63"/>
  <c r="F24" i="63"/>
  <c r="O21" i="63"/>
  <c r="F21" i="63"/>
  <c r="O22" i="63"/>
  <c r="F22" i="63"/>
  <c r="F17" i="63"/>
  <c r="O16" i="63"/>
  <c r="F16" i="63"/>
  <c r="O15" i="63"/>
  <c r="F15" i="63"/>
  <c r="N51" i="61"/>
  <c r="N52" i="61"/>
  <c r="N50" i="61"/>
  <c r="N45" i="61"/>
  <c r="N46" i="61"/>
  <c r="N47" i="61"/>
  <c r="N44" i="61"/>
  <c r="N30" i="61"/>
  <c r="N31" i="61"/>
  <c r="N32" i="61"/>
  <c r="N33" i="61"/>
  <c r="N34" i="61"/>
  <c r="N35" i="61"/>
  <c r="N36" i="61"/>
  <c r="N37" i="61"/>
  <c r="N38" i="61"/>
  <c r="N40" i="61"/>
  <c r="N41" i="61"/>
  <c r="N29" i="61"/>
  <c r="N21" i="61"/>
  <c r="N22" i="61"/>
  <c r="N23" i="61"/>
  <c r="N24" i="61"/>
  <c r="N25" i="61"/>
  <c r="N26" i="61"/>
  <c r="N20" i="61"/>
  <c r="N16" i="61"/>
  <c r="N15" i="61"/>
  <c r="F40" i="61"/>
  <c r="F39" i="61"/>
  <c r="F38" i="61"/>
  <c r="F37" i="61"/>
  <c r="F52" i="61"/>
  <c r="F51" i="61"/>
  <c r="F50" i="61"/>
  <c r="F47" i="61"/>
  <c r="F46" i="61"/>
  <c r="F45" i="61"/>
  <c r="F44" i="61"/>
  <c r="F41" i="61"/>
  <c r="F36" i="61"/>
  <c r="F35" i="61"/>
  <c r="F34" i="61"/>
  <c r="F33" i="61"/>
  <c r="F32" i="61"/>
  <c r="F31" i="61"/>
  <c r="F30" i="61"/>
  <c r="F29" i="61"/>
  <c r="F26" i="61"/>
  <c r="F25" i="61"/>
  <c r="F24" i="61"/>
  <c r="F23" i="61"/>
  <c r="F22" i="61"/>
  <c r="F21" i="61"/>
  <c r="F20" i="61"/>
  <c r="F17" i="61"/>
  <c r="F16" i="61"/>
  <c r="F15" i="61"/>
  <c r="L47" i="60"/>
  <c r="F47" i="60"/>
  <c r="L46" i="60"/>
  <c r="F46" i="60"/>
  <c r="L43" i="60"/>
  <c r="F43" i="60"/>
  <c r="L42" i="60"/>
  <c r="F42" i="60"/>
  <c r="L39" i="60"/>
  <c r="F39" i="60"/>
  <c r="L38" i="60"/>
  <c r="F38" i="60"/>
  <c r="L35" i="60"/>
  <c r="F35" i="60"/>
  <c r="L34" i="60"/>
  <c r="F34" i="60"/>
  <c r="L33" i="60"/>
  <c r="F33" i="60"/>
  <c r="L32" i="60"/>
  <c r="F32" i="60"/>
  <c r="L29" i="60"/>
  <c r="F29" i="60"/>
  <c r="L28" i="60"/>
  <c r="F28" i="60"/>
  <c r="L27" i="60"/>
  <c r="F27" i="60"/>
  <c r="L26" i="60"/>
  <c r="F26" i="60"/>
  <c r="L25" i="60"/>
  <c r="F25" i="60"/>
  <c r="L22" i="60"/>
  <c r="F22" i="60"/>
  <c r="L21" i="60"/>
  <c r="F21" i="60"/>
  <c r="L20" i="60"/>
  <c r="F20" i="60"/>
  <c r="L17" i="60"/>
  <c r="F17" i="60"/>
  <c r="L16" i="60"/>
  <c r="F16" i="60"/>
  <c r="L15" i="60"/>
  <c r="F15" i="60"/>
  <c r="N77" i="59"/>
  <c r="F77" i="59"/>
  <c r="N76" i="59"/>
  <c r="F76" i="59"/>
  <c r="N75" i="59"/>
  <c r="F75" i="59"/>
  <c r="N74" i="59"/>
  <c r="F74" i="59"/>
  <c r="N73" i="59"/>
  <c r="F73" i="59"/>
  <c r="N72" i="59"/>
  <c r="F72" i="59"/>
  <c r="N69" i="59"/>
  <c r="F69" i="59"/>
  <c r="N68" i="59"/>
  <c r="F68" i="59"/>
  <c r="N67" i="59"/>
  <c r="F67" i="59"/>
  <c r="N66" i="59"/>
  <c r="F66" i="59"/>
  <c r="N65" i="59"/>
  <c r="F65" i="59"/>
  <c r="N64" i="59"/>
  <c r="F64" i="59"/>
  <c r="N63" i="59"/>
  <c r="F63" i="59"/>
  <c r="N62" i="59"/>
  <c r="F62" i="59"/>
  <c r="N59" i="59"/>
  <c r="F59" i="59"/>
  <c r="N58" i="59"/>
  <c r="F58" i="59"/>
  <c r="N57" i="59"/>
  <c r="F57" i="59"/>
  <c r="N56" i="59"/>
  <c r="F56" i="59"/>
  <c r="N55" i="59"/>
  <c r="F55" i="59"/>
  <c r="N54" i="59"/>
  <c r="F54" i="59"/>
  <c r="N53" i="59"/>
  <c r="F53" i="59"/>
  <c r="N52" i="59"/>
  <c r="F52" i="59"/>
  <c r="N51" i="59"/>
  <c r="F51" i="59"/>
  <c r="N50" i="59"/>
  <c r="F50" i="59"/>
  <c r="N49" i="59"/>
  <c r="F49" i="59"/>
  <c r="N46" i="59"/>
  <c r="F46" i="59"/>
  <c r="N45" i="59"/>
  <c r="F45" i="59"/>
  <c r="N44" i="59"/>
  <c r="F44" i="59"/>
  <c r="N43" i="59"/>
  <c r="F43" i="59"/>
  <c r="N42" i="59"/>
  <c r="F42" i="59"/>
  <c r="N41" i="59"/>
  <c r="F41" i="59"/>
  <c r="N40" i="59"/>
  <c r="F40" i="59"/>
  <c r="N39" i="59"/>
  <c r="F39" i="59"/>
  <c r="N38" i="59"/>
  <c r="F38" i="59"/>
  <c r="N37" i="59"/>
  <c r="F37" i="59"/>
  <c r="N36" i="59"/>
  <c r="F36" i="59"/>
  <c r="N35" i="59"/>
  <c r="F35" i="59"/>
  <c r="N34" i="59"/>
  <c r="F34" i="59"/>
  <c r="N33" i="59"/>
  <c r="F33" i="59"/>
  <c r="N32" i="59"/>
  <c r="F32" i="59"/>
  <c r="N29" i="59"/>
  <c r="F29" i="59"/>
  <c r="N28" i="59"/>
  <c r="F28" i="59"/>
  <c r="N27" i="59"/>
  <c r="F27" i="59"/>
  <c r="N26" i="59"/>
  <c r="F26" i="59"/>
  <c r="N25" i="59"/>
  <c r="F25" i="59"/>
  <c r="N24" i="59"/>
  <c r="F24" i="59"/>
  <c r="N21" i="59"/>
  <c r="F21" i="59"/>
  <c r="N20" i="59"/>
  <c r="F20" i="59"/>
  <c r="N19" i="59"/>
  <c r="F19" i="59"/>
  <c r="N16" i="59"/>
  <c r="F16" i="59"/>
  <c r="N15" i="59"/>
  <c r="F15" i="59"/>
  <c r="N81" i="55" l="1"/>
  <c r="F81" i="55"/>
  <c r="N80" i="55"/>
  <c r="F80" i="55"/>
  <c r="N79" i="55"/>
  <c r="F79" i="55"/>
  <c r="N78" i="55"/>
  <c r="F78" i="55"/>
  <c r="N77" i="55"/>
  <c r="F77" i="55"/>
  <c r="N76" i="55"/>
  <c r="F76" i="55"/>
  <c r="N73" i="55"/>
  <c r="F73" i="55"/>
  <c r="N72" i="55"/>
  <c r="F72" i="55"/>
  <c r="N71" i="55"/>
  <c r="F71" i="55"/>
  <c r="N70" i="55"/>
  <c r="F70" i="55"/>
  <c r="N69" i="55"/>
  <c r="F69" i="55"/>
  <c r="N68" i="55"/>
  <c r="F68" i="55"/>
  <c r="N67" i="55"/>
  <c r="F67" i="55"/>
  <c r="N66" i="55"/>
  <c r="F66" i="55"/>
  <c r="N63" i="55"/>
  <c r="F63" i="55"/>
  <c r="N62" i="55"/>
  <c r="F62" i="55"/>
  <c r="N61" i="55"/>
  <c r="F61" i="55"/>
  <c r="N60" i="55"/>
  <c r="F60" i="55"/>
  <c r="N59" i="55"/>
  <c r="F59" i="55"/>
  <c r="N58" i="55"/>
  <c r="F58" i="55"/>
  <c r="N57" i="55"/>
  <c r="F57" i="55"/>
  <c r="N56" i="55"/>
  <c r="F56" i="55"/>
  <c r="N55" i="55"/>
  <c r="F55" i="55"/>
  <c r="N54" i="55"/>
  <c r="F54" i="55"/>
  <c r="N53" i="55"/>
  <c r="F53" i="55"/>
  <c r="N49" i="55"/>
  <c r="F49" i="55"/>
  <c r="N50" i="55"/>
  <c r="F50" i="55"/>
  <c r="N48" i="55"/>
  <c r="F48" i="55"/>
  <c r="N47" i="55"/>
  <c r="F47" i="55"/>
  <c r="N46" i="55"/>
  <c r="F46" i="55"/>
  <c r="N45" i="55"/>
  <c r="F45" i="55"/>
  <c r="N44" i="55"/>
  <c r="F44" i="55"/>
  <c r="N43" i="55"/>
  <c r="F43" i="55"/>
  <c r="N42" i="55"/>
  <c r="F42" i="55"/>
  <c r="N41" i="55"/>
  <c r="F41" i="55"/>
  <c r="N40" i="55"/>
  <c r="F40" i="55"/>
  <c r="N39" i="55"/>
  <c r="F39" i="55"/>
  <c r="N38" i="55"/>
  <c r="F38" i="55"/>
  <c r="N37" i="55"/>
  <c r="F37" i="55"/>
  <c r="N36" i="55"/>
  <c r="F36" i="55"/>
  <c r="N35" i="55"/>
  <c r="F35" i="55"/>
  <c r="N32" i="55"/>
  <c r="N21" i="55"/>
  <c r="N20" i="55"/>
  <c r="F32" i="55"/>
  <c r="N31" i="55"/>
  <c r="F31" i="55"/>
  <c r="N30" i="55"/>
  <c r="F30" i="55"/>
  <c r="N29" i="55"/>
  <c r="F29" i="55"/>
  <c r="N28" i="55"/>
  <c r="F28" i="55"/>
  <c r="N27" i="55"/>
  <c r="F27" i="55"/>
  <c r="N26" i="55"/>
  <c r="F26" i="55"/>
  <c r="N25" i="55"/>
  <c r="F25" i="55"/>
  <c r="N22" i="55"/>
  <c r="F22" i="55"/>
  <c r="F21" i="55"/>
  <c r="F20" i="55"/>
  <c r="N16" i="55"/>
  <c r="F16" i="55"/>
  <c r="N17" i="55"/>
  <c r="F17" i="55"/>
  <c r="N15" i="55"/>
  <c r="F15" i="55"/>
  <c r="L47" i="53" l="1"/>
  <c r="L45" i="53"/>
  <c r="M50" i="53"/>
  <c r="N50" i="53" s="1"/>
  <c r="M48" i="53"/>
  <c r="N48" i="53" s="1"/>
  <c r="M46" i="53"/>
  <c r="N46" i="53" s="1"/>
  <c r="M44" i="53"/>
  <c r="M42" i="53"/>
  <c r="N42" i="53" s="1"/>
  <c r="M40" i="53"/>
  <c r="N40" i="53" s="1"/>
  <c r="M38" i="53"/>
  <c r="N38" i="53" s="1"/>
  <c r="M36" i="53"/>
  <c r="N36" i="53" s="1"/>
  <c r="M34" i="53"/>
  <c r="N34" i="53" s="1"/>
  <c r="M32" i="53"/>
  <c r="N32" i="53" s="1"/>
  <c r="M30" i="53"/>
  <c r="N30" i="53" s="1"/>
  <c r="M28" i="53"/>
  <c r="N28" i="53" s="1"/>
  <c r="M26" i="53"/>
  <c r="N26" i="53" s="1"/>
  <c r="M24" i="53"/>
  <c r="M22" i="53"/>
  <c r="N22" i="53" s="1"/>
  <c r="M20" i="53"/>
  <c r="N20" i="53" s="1"/>
  <c r="M18" i="53"/>
  <c r="M16" i="53"/>
  <c r="N16" i="53" s="1"/>
  <c r="M14" i="53"/>
  <c r="N14" i="53" s="1"/>
  <c r="J51" i="53"/>
  <c r="I51" i="53"/>
  <c r="F50" i="53"/>
  <c r="J49" i="53"/>
  <c r="I49" i="53"/>
  <c r="F48" i="53"/>
  <c r="K47" i="53"/>
  <c r="J47" i="53"/>
  <c r="I47" i="53"/>
  <c r="F46" i="53"/>
  <c r="K45" i="53"/>
  <c r="J45" i="53"/>
  <c r="I45" i="53"/>
  <c r="N44" i="53"/>
  <c r="F44" i="53"/>
  <c r="L43" i="53"/>
  <c r="K43" i="53"/>
  <c r="J43" i="53"/>
  <c r="I43" i="53"/>
  <c r="F42" i="53"/>
  <c r="L41" i="53"/>
  <c r="K41" i="53"/>
  <c r="J41" i="53"/>
  <c r="I41" i="53"/>
  <c r="F40" i="53"/>
  <c r="L39" i="53"/>
  <c r="K39" i="53"/>
  <c r="J39" i="53"/>
  <c r="I39" i="53"/>
  <c r="F38" i="53"/>
  <c r="L37" i="53"/>
  <c r="K37" i="53"/>
  <c r="J37" i="53"/>
  <c r="I37" i="53"/>
  <c r="F36" i="53"/>
  <c r="L35" i="53"/>
  <c r="K35" i="53"/>
  <c r="J35" i="53"/>
  <c r="I35" i="53"/>
  <c r="F34" i="53"/>
  <c r="L33" i="53"/>
  <c r="K33" i="53"/>
  <c r="J33" i="53"/>
  <c r="I33" i="53"/>
  <c r="F32" i="53"/>
  <c r="L31" i="53"/>
  <c r="K31" i="53"/>
  <c r="J31" i="53"/>
  <c r="I31" i="53"/>
  <c r="F30" i="53"/>
  <c r="L29" i="53"/>
  <c r="K29" i="53"/>
  <c r="J29" i="53"/>
  <c r="I29" i="53"/>
  <c r="F28" i="53"/>
  <c r="L27" i="53"/>
  <c r="K27" i="53"/>
  <c r="J27" i="53"/>
  <c r="I27" i="53"/>
  <c r="F26" i="53"/>
  <c r="L25" i="53"/>
  <c r="K25" i="53"/>
  <c r="J25" i="53"/>
  <c r="I25" i="53"/>
  <c r="N24" i="53"/>
  <c r="F24" i="53"/>
  <c r="L23" i="53"/>
  <c r="K23" i="53"/>
  <c r="J23" i="53"/>
  <c r="I23" i="53"/>
  <c r="F22" i="53"/>
  <c r="L21" i="53"/>
  <c r="K21" i="53"/>
  <c r="J21" i="53"/>
  <c r="I21" i="53"/>
  <c r="F20" i="53"/>
  <c r="L19" i="53"/>
  <c r="K19" i="53"/>
  <c r="J19" i="53"/>
  <c r="I19" i="53"/>
  <c r="N18" i="53"/>
  <c r="F18" i="53"/>
  <c r="L17" i="53"/>
  <c r="K17" i="53"/>
  <c r="J17" i="53"/>
  <c r="I17" i="53"/>
  <c r="F16" i="53"/>
  <c r="L15" i="53"/>
  <c r="K15" i="53"/>
  <c r="J15" i="53"/>
  <c r="I15" i="53"/>
  <c r="F14" i="53"/>
  <c r="M21" i="51" l="1"/>
  <c r="L21" i="51"/>
  <c r="K21" i="51"/>
  <c r="J21" i="51"/>
  <c r="I21" i="51"/>
  <c r="O20" i="51"/>
  <c r="P20" i="51" s="1"/>
  <c r="F20" i="51"/>
  <c r="J51" i="51"/>
  <c r="I51" i="51"/>
  <c r="F50" i="51"/>
  <c r="J49" i="51"/>
  <c r="I49" i="51"/>
  <c r="F48" i="51"/>
  <c r="K47" i="51"/>
  <c r="J47" i="51"/>
  <c r="I47" i="51"/>
  <c r="O46" i="51"/>
  <c r="P46" i="51" s="1"/>
  <c r="F46" i="51"/>
  <c r="K45" i="51"/>
  <c r="J45" i="51"/>
  <c r="I45" i="51"/>
  <c r="O44" i="51"/>
  <c r="P44" i="51" s="1"/>
  <c r="F44" i="51"/>
  <c r="L43" i="51"/>
  <c r="K43" i="51"/>
  <c r="J43" i="51"/>
  <c r="I43" i="51"/>
  <c r="O42" i="51"/>
  <c r="P42" i="51" s="1"/>
  <c r="F42" i="51"/>
  <c r="L41" i="51"/>
  <c r="K41" i="51"/>
  <c r="J41" i="51"/>
  <c r="I41" i="51"/>
  <c r="O40" i="51"/>
  <c r="P40" i="51" s="1"/>
  <c r="F40" i="51"/>
  <c r="L39" i="51"/>
  <c r="K39" i="51"/>
  <c r="J39" i="51"/>
  <c r="I39" i="51"/>
  <c r="O38" i="51"/>
  <c r="P38" i="51" s="1"/>
  <c r="F38" i="51"/>
  <c r="L37" i="51"/>
  <c r="K37" i="51"/>
  <c r="J37" i="51"/>
  <c r="I37" i="51"/>
  <c r="O36" i="51"/>
  <c r="P36" i="51" s="1"/>
  <c r="F36" i="51"/>
  <c r="M35" i="51"/>
  <c r="L35" i="51"/>
  <c r="K35" i="51"/>
  <c r="J35" i="51"/>
  <c r="I35" i="51"/>
  <c r="O34" i="51"/>
  <c r="P34" i="51" s="1"/>
  <c r="F34" i="51"/>
  <c r="M33" i="51"/>
  <c r="L33" i="51"/>
  <c r="K33" i="51"/>
  <c r="J33" i="51"/>
  <c r="I33" i="51"/>
  <c r="O32" i="51"/>
  <c r="P32" i="51" s="1"/>
  <c r="F32" i="51"/>
  <c r="M31" i="51"/>
  <c r="L31" i="51"/>
  <c r="K31" i="51"/>
  <c r="J31" i="51"/>
  <c r="I31" i="51"/>
  <c r="O30" i="51"/>
  <c r="P30" i="51" s="1"/>
  <c r="F30" i="51"/>
  <c r="M29" i="51"/>
  <c r="L29" i="51"/>
  <c r="K29" i="51"/>
  <c r="J29" i="51"/>
  <c r="I29" i="51"/>
  <c r="O28" i="51"/>
  <c r="P28" i="51" s="1"/>
  <c r="F28" i="51"/>
  <c r="M23" i="51"/>
  <c r="L23" i="51"/>
  <c r="K23" i="51"/>
  <c r="J23" i="51"/>
  <c r="I23" i="51"/>
  <c r="O22" i="51"/>
  <c r="P22" i="51" s="1"/>
  <c r="F22" i="51"/>
  <c r="M25" i="51"/>
  <c r="L25" i="51"/>
  <c r="K25" i="51"/>
  <c r="J25" i="51"/>
  <c r="I25" i="51"/>
  <c r="O24" i="51"/>
  <c r="P24" i="51" s="1"/>
  <c r="F24" i="51"/>
  <c r="M27" i="51"/>
  <c r="L27" i="51"/>
  <c r="K27" i="51"/>
  <c r="J27" i="51"/>
  <c r="I27" i="51"/>
  <c r="O26" i="51"/>
  <c r="P26" i="51" s="1"/>
  <c r="F26" i="51"/>
  <c r="M19" i="51"/>
  <c r="L19" i="51"/>
  <c r="K19" i="51"/>
  <c r="J19" i="51"/>
  <c r="I19" i="51"/>
  <c r="O18" i="51"/>
  <c r="P18" i="51" s="1"/>
  <c r="F18" i="51"/>
  <c r="M17" i="51"/>
  <c r="L17" i="51"/>
  <c r="K17" i="51"/>
  <c r="J17" i="51"/>
  <c r="I17" i="51"/>
  <c r="O16" i="51"/>
  <c r="P16" i="51" s="1"/>
  <c r="F16" i="51"/>
  <c r="N15" i="51"/>
  <c r="M15" i="51"/>
  <c r="L15" i="51"/>
  <c r="K15" i="51"/>
  <c r="J15" i="51"/>
  <c r="I15" i="51"/>
  <c r="O14" i="51"/>
  <c r="P14" i="51" s="1"/>
  <c r="F14" i="51"/>
</calcChain>
</file>

<file path=xl/sharedStrings.xml><?xml version="1.0" encoding="utf-8"?>
<sst xmlns="http://schemas.openxmlformats.org/spreadsheetml/2006/main" count="2146" uniqueCount="284">
  <si>
    <t>Стартовый номер</t>
  </si>
  <si>
    <t>Возраст</t>
  </si>
  <si>
    <t>Время старта</t>
  </si>
  <si>
    <t>Время финиша</t>
  </si>
  <si>
    <t>Итоговый результат</t>
  </si>
  <si>
    <t>№ п\п</t>
  </si>
  <si>
    <t>Фамилия, Имя</t>
  </si>
  <si>
    <t>Место</t>
  </si>
  <si>
    <t>Год
рождения</t>
  </si>
  <si>
    <t>КРУГ 1</t>
  </si>
  <si>
    <t>КРУГ 2</t>
  </si>
  <si>
    <t>КРУГ 3</t>
  </si>
  <si>
    <t>КРУГ 4</t>
  </si>
  <si>
    <t>Москва</t>
  </si>
  <si>
    <t>Яхрома</t>
  </si>
  <si>
    <t>Студитский Евгений</t>
  </si>
  <si>
    <t>КРУГ 5</t>
  </si>
  <si>
    <t>КРУГ 6</t>
  </si>
  <si>
    <t>Адрес / Команда</t>
  </si>
  <si>
    <r>
      <t xml:space="preserve">Время круга ⋰ </t>
    </r>
    <r>
      <rPr>
        <i/>
        <sz val="10"/>
        <color indexed="8"/>
        <rFont val="Calibri"/>
        <family val="2"/>
        <charset val="204"/>
      </rPr>
      <t>Чистое время круга</t>
    </r>
  </si>
  <si>
    <t>Протокол соревнований</t>
  </si>
  <si>
    <t>Мемориал тренера А. Т. Михеева
MTB XCO 90 мин.</t>
  </si>
  <si>
    <t xml:space="preserve">Ворушилов Евгений </t>
  </si>
  <si>
    <t>Грицан Руслан</t>
  </si>
  <si>
    <t>Москва / 
SHIMANO-BERGAMONT</t>
  </si>
  <si>
    <t>Корчагин Виктор</t>
  </si>
  <si>
    <t>Новогорск / 
GIANT RUSSIAN TEAM</t>
  </si>
  <si>
    <t>Кривенков Сергей</t>
  </si>
  <si>
    <t>Окатьев Егор</t>
  </si>
  <si>
    <t>Авдошев Владислав</t>
  </si>
  <si>
    <t>Лихославль</t>
  </si>
  <si>
    <t>Черных Ксения</t>
  </si>
  <si>
    <t>Герасимов Игнат</t>
  </si>
  <si>
    <t>Бондарев Григорий</t>
  </si>
  <si>
    <t>Коновальцев Олег</t>
  </si>
  <si>
    <t>Селедков Иван</t>
  </si>
  <si>
    <t>Кузнецов Владимир</t>
  </si>
  <si>
    <t>Трифиленкова Анастасия</t>
  </si>
  <si>
    <t>Бабонин Дмитрий</t>
  </si>
  <si>
    <t>Москва / 
SERPANTIN</t>
  </si>
  <si>
    <t>Москва / 
Ориента SKI-O</t>
  </si>
  <si>
    <t>Москва /
Ориента SKI-O</t>
  </si>
  <si>
    <t>Ветчинов Георгий</t>
  </si>
  <si>
    <t>Азизов Алексей</t>
  </si>
  <si>
    <t>Москва / 
ARAM-ZAM-ZAM MTB</t>
  </si>
  <si>
    <t>Москва /
ARAM-ZAM-ZAM MTB</t>
  </si>
  <si>
    <t>Москва / 
ВСЕХПОРВУВСЕХ</t>
  </si>
  <si>
    <t>Шаров Дмитрий</t>
  </si>
  <si>
    <t>Шаров Сергей</t>
  </si>
  <si>
    <t>АБСОЛЮТ</t>
  </si>
  <si>
    <t xml:space="preserve">н\ф </t>
  </si>
  <si>
    <t>Дмитров</t>
  </si>
  <si>
    <t>Возраст участников определаяется на 31 декабря 2015 года</t>
  </si>
  <si>
    <t>Главный хронометрист:</t>
  </si>
  <si>
    <t>Бондарь Вадим</t>
  </si>
  <si>
    <t>Секретарь:</t>
  </si>
  <si>
    <t>Рекордатова Людмила</t>
  </si>
  <si>
    <r>
      <rPr>
        <b/>
        <sz val="12"/>
        <color indexed="8"/>
        <rFont val="Calibri"/>
        <family val="2"/>
        <charset val="204"/>
      </rPr>
      <t>Дата:</t>
    </r>
    <r>
      <rPr>
        <sz val="12"/>
        <color indexed="8"/>
        <rFont val="Calibri"/>
        <family val="2"/>
        <charset val="204"/>
      </rPr>
      <t xml:space="preserve"> 24.10.2015</t>
    </r>
  </si>
  <si>
    <r>
      <rPr>
        <b/>
        <sz val="11"/>
        <color indexed="8"/>
        <rFont val="Calibri"/>
        <family val="2"/>
        <charset val="204"/>
      </rPr>
      <t>Старт:</t>
    </r>
    <r>
      <rPr>
        <sz val="11"/>
        <color indexed="8"/>
        <rFont val="Calibri"/>
        <family val="2"/>
        <charset val="204"/>
      </rPr>
      <t xml:space="preserve"> Общий</t>
    </r>
  </si>
  <si>
    <r>
      <rPr>
        <b/>
        <sz val="11"/>
        <color indexed="8"/>
        <rFont val="Calibri"/>
        <family val="2"/>
        <charset val="204"/>
      </rPr>
      <t xml:space="preserve">Техданные: </t>
    </r>
    <r>
      <rPr>
        <sz val="11"/>
        <color indexed="8"/>
        <rFont val="Calibri"/>
        <family val="2"/>
        <charset val="204"/>
      </rPr>
      <t>Круг 5.5 км, перепад высот 50 м, набор высоты на круг 205 м</t>
    </r>
  </si>
  <si>
    <r>
      <rPr>
        <b/>
        <sz val="11"/>
        <color indexed="8"/>
        <rFont val="Calibri"/>
        <family val="2"/>
        <charset val="204"/>
      </rPr>
      <t>Место проведения:</t>
    </r>
    <r>
      <rPr>
        <sz val="11"/>
        <color indexed="8"/>
        <rFont val="Calibri"/>
        <family val="2"/>
        <charset val="204"/>
      </rPr>
      <t xml:space="preserve"> Красный Поселок, Яхрома</t>
    </r>
  </si>
  <si>
    <r>
      <rPr>
        <b/>
        <sz val="11"/>
        <color indexed="8"/>
        <rFont val="Calibri"/>
        <family val="2"/>
        <charset val="204"/>
      </rPr>
      <t>Погода:</t>
    </r>
    <r>
      <rPr>
        <sz val="11"/>
        <color indexed="8"/>
        <rFont val="Calibri"/>
        <family val="2"/>
        <charset val="204"/>
      </rPr>
      <t xml:space="preserve"> +6 °C, пасмурно, слабый юго-западный ветер. 
Полностью грунтовый круг, преимущественно сухой, опавшая листва</t>
    </r>
  </si>
  <si>
    <t>Кросс на Красном</t>
  </si>
  <si>
    <r>
      <rPr>
        <b/>
        <sz val="12"/>
        <color indexed="8"/>
        <rFont val="Calibri"/>
        <family val="2"/>
        <charset val="204"/>
      </rPr>
      <t>Дата:</t>
    </r>
    <r>
      <rPr>
        <sz val="12"/>
        <color indexed="8"/>
        <rFont val="Calibri"/>
        <family val="2"/>
        <charset val="204"/>
      </rPr>
      <t xml:space="preserve"> 22.11.2015</t>
    </r>
  </si>
  <si>
    <t>Перепад высот 61 м (212-161 м), набор высоты на круг 205 м (149+56 м)</t>
  </si>
  <si>
    <r>
      <rPr>
        <b/>
        <sz val="11"/>
        <color indexed="8"/>
        <rFont val="Calibri"/>
        <family val="2"/>
        <charset val="204"/>
      </rPr>
      <t>Техданные:</t>
    </r>
    <r>
      <rPr>
        <sz val="11"/>
        <color indexed="8"/>
        <rFont val="Calibri"/>
        <family val="2"/>
        <charset val="204"/>
      </rPr>
      <t xml:space="preserve"> Круг 5.5 км ("Баян" 3,9 км + "Гусли" 1,5 км)</t>
    </r>
  </si>
  <si>
    <t>Калганова Натали</t>
  </si>
  <si>
    <t>Телепин Николай</t>
  </si>
  <si>
    <t>Шитов Вячеслав</t>
  </si>
  <si>
    <r>
      <rPr>
        <b/>
        <sz val="20"/>
        <color indexed="8"/>
        <rFont val="Comic Sans MS"/>
        <family val="4"/>
        <charset val="204"/>
      </rPr>
      <t>Зареченский лыжный марафон</t>
    </r>
    <r>
      <rPr>
        <b/>
        <sz val="26"/>
        <color indexed="8"/>
        <rFont val="Comic Sans MS"/>
        <family val="4"/>
        <charset val="204"/>
      </rPr>
      <t xml:space="preserve">  </t>
    </r>
  </si>
  <si>
    <r>
      <rPr>
        <b/>
        <sz val="12"/>
        <color indexed="8"/>
        <rFont val="Calibri"/>
        <family val="2"/>
        <charset val="204"/>
      </rPr>
      <t>Дата:</t>
    </r>
    <r>
      <rPr>
        <sz val="12"/>
        <color indexed="8"/>
        <rFont val="Calibri"/>
        <family val="2"/>
        <charset val="204"/>
      </rPr>
      <t xml:space="preserve"> 17.01.2015</t>
    </r>
  </si>
  <si>
    <r>
      <rPr>
        <b/>
        <sz val="11"/>
        <color indexed="8"/>
        <rFont val="Calibri"/>
        <family val="2"/>
        <charset val="204"/>
      </rPr>
      <t>Место проведения:</t>
    </r>
    <r>
      <rPr>
        <sz val="11"/>
        <color indexed="8"/>
        <rFont val="Calibri"/>
        <family val="2"/>
        <charset val="204"/>
      </rPr>
      <t xml:space="preserve"> Дмитров, район Заречье</t>
    </r>
  </si>
  <si>
    <r>
      <rPr>
        <b/>
        <sz val="11"/>
        <color indexed="8"/>
        <rFont val="Calibri"/>
        <family val="2"/>
        <charset val="204"/>
      </rPr>
      <t>Погода:</t>
    </r>
    <r>
      <rPr>
        <sz val="11"/>
        <color indexed="8"/>
        <rFont val="Calibri"/>
        <family val="2"/>
        <charset val="204"/>
      </rPr>
      <t xml:space="preserve"> -10 °C, заморозки, облачно, штиль. 
Полностью грунтовый круг, промёрзший грунт, небольшая влажность</t>
    </r>
  </si>
  <si>
    <t>Маршрут: Заречье - Волдынское - ур. Воронево - Астрецово - р. Рокша - ур. Санино - Ольгово - Ново-Карцево - ур. Сотское - Пулиха - Высоково - СНТ "Планер" - Ревякино - Заречье.</t>
  </si>
  <si>
    <t>Диапазон высот - 119 м (246-127 м), Подъём 539 м, Спуск 541 м</t>
  </si>
  <si>
    <t>Возраст участников определаяется на 01 января 2016 года</t>
  </si>
  <si>
    <r>
      <rPr>
        <b/>
        <sz val="11"/>
        <color indexed="8"/>
        <rFont val="Calibri"/>
        <family val="2"/>
        <charset val="204"/>
      </rPr>
      <t>Старт:</t>
    </r>
    <r>
      <rPr>
        <sz val="11"/>
        <color indexed="8"/>
        <rFont val="Calibri"/>
        <family val="2"/>
        <charset val="204"/>
      </rPr>
      <t xml:space="preserve"> Раздельный, через 20 сек.</t>
    </r>
  </si>
  <si>
    <t>Ж1 1995-1980 г.р. (20-35 лет)</t>
  </si>
  <si>
    <t>Ж2 1979 г.р. - (36 лет и старше)</t>
  </si>
  <si>
    <t>Дубровина Анна</t>
  </si>
  <si>
    <r>
      <t xml:space="preserve">Долгопрудный /
Лично. </t>
    </r>
    <r>
      <rPr>
        <b/>
        <sz val="10"/>
        <color indexed="8"/>
        <rFont val="Calibri"/>
        <family val="2"/>
        <charset val="204"/>
      </rPr>
      <t>КРОСС</t>
    </r>
  </si>
  <si>
    <t>КП 1
12 км.</t>
  </si>
  <si>
    <t>КП 2
23,5 км.</t>
  </si>
  <si>
    <t>КП 3
33,1 км.</t>
  </si>
  <si>
    <t>КП 4
40 км.</t>
  </si>
  <si>
    <t>М1 1995-1986 г.р. (20-29 лет)</t>
  </si>
  <si>
    <t>Любимов Денис</t>
  </si>
  <si>
    <r>
      <t xml:space="preserve">Сергиев Посад /
Лично. </t>
    </r>
    <r>
      <rPr>
        <b/>
        <sz val="10"/>
        <color indexed="8"/>
        <rFont val="Calibri"/>
        <family val="2"/>
        <charset val="204"/>
      </rPr>
      <t>КРОСС</t>
    </r>
  </si>
  <si>
    <t>Ларюшкин Олег</t>
  </si>
  <si>
    <r>
      <t xml:space="preserve">Дубна / 
Лично. </t>
    </r>
    <r>
      <rPr>
        <b/>
        <sz val="10"/>
        <color indexed="8"/>
        <rFont val="Calibri"/>
        <family val="2"/>
        <charset val="204"/>
      </rPr>
      <t>КРОСС</t>
    </r>
  </si>
  <si>
    <t>Pyshchev Nikita</t>
  </si>
  <si>
    <t>Москва / 
readhead</t>
  </si>
  <si>
    <t>Москва /
СШОР 81 "Бабушкино"</t>
  </si>
  <si>
    <t>Титов Артём</t>
  </si>
  <si>
    <t>Лихачев Павел</t>
  </si>
  <si>
    <t>Пушкино /
Лично.</t>
  </si>
  <si>
    <t>Самозванов Никита</t>
  </si>
  <si>
    <r>
      <t xml:space="preserve">Москва /
TRICO.CLUB. </t>
    </r>
    <r>
      <rPr>
        <b/>
        <sz val="10"/>
        <color indexed="8"/>
        <rFont val="Calibri"/>
        <family val="2"/>
        <charset val="204"/>
      </rPr>
      <t>КРОСС</t>
    </r>
    <r>
      <rPr>
        <sz val="10"/>
        <color indexed="8"/>
        <rFont val="Calibri"/>
        <family val="2"/>
        <charset val="204"/>
      </rPr>
      <t xml:space="preserve"> </t>
    </r>
  </si>
  <si>
    <t>М2 1985-1976 г.р. (30-39 лет)</t>
  </si>
  <si>
    <t>Кондратюк Анатолий</t>
  </si>
  <si>
    <t>Софрино-1 /
СМЛР</t>
  </si>
  <si>
    <t>Шишков Алексей</t>
  </si>
  <si>
    <t>Москва /
СК Ромашково</t>
  </si>
  <si>
    <t>Калика Михаил</t>
  </si>
  <si>
    <t>Одинцово /
КЛБ "Парсек" Кросс</t>
  </si>
  <si>
    <t>Поликарпов Евгений</t>
  </si>
  <si>
    <t>Москва /
Spartan Race</t>
  </si>
  <si>
    <t>Корытин Игорь</t>
  </si>
  <si>
    <t>Выкса /
Выксунец</t>
  </si>
  <si>
    <t>Чечёткин Сергей</t>
  </si>
  <si>
    <t>Сергиев Посад /
Динамо Отдыхает</t>
  </si>
  <si>
    <t>Колобов Никита</t>
  </si>
  <si>
    <t>Химки /
Mr. Poopy tights</t>
  </si>
  <si>
    <r>
      <t xml:space="preserve">Ногинск /
Лично. </t>
    </r>
    <r>
      <rPr>
        <b/>
        <sz val="10"/>
        <color indexed="8"/>
        <rFont val="Calibri"/>
        <family val="2"/>
        <charset val="204"/>
      </rPr>
      <t>КРОСС</t>
    </r>
  </si>
  <si>
    <t>Поляков Алексей</t>
  </si>
  <si>
    <t>Москва /
FR Team</t>
  </si>
  <si>
    <t>Лукашенко Михаил</t>
  </si>
  <si>
    <t>Десногорск /
Лично</t>
  </si>
  <si>
    <t>Николаев Александр</t>
  </si>
  <si>
    <t>Москва /
Уголок здоровья</t>
  </si>
  <si>
    <t>Румянцев Андрей</t>
  </si>
  <si>
    <t>Москва /
Лесной Странник</t>
  </si>
  <si>
    <t>Огнев Владимир</t>
  </si>
  <si>
    <t>Москва /
ЛК Измайлово</t>
  </si>
  <si>
    <t>Акулов Алексей</t>
  </si>
  <si>
    <r>
      <t xml:space="preserve">Тверская обл., Белый городок /
Бим. </t>
    </r>
    <r>
      <rPr>
        <b/>
        <sz val="10"/>
        <color indexed="8"/>
        <rFont val="Calibri"/>
        <family val="2"/>
        <charset val="204"/>
      </rPr>
      <t>КРОСС</t>
    </r>
  </si>
  <si>
    <t>М3 1975-1966 г.р. (40-49 лет)</t>
  </si>
  <si>
    <t>Жилин Денис</t>
  </si>
  <si>
    <t>Москва /
X-race.info</t>
  </si>
  <si>
    <t>Гусев Юрий</t>
  </si>
  <si>
    <t>Иваново /
СК Лидер</t>
  </si>
  <si>
    <t>Ратынский Дмитрий</t>
  </si>
  <si>
    <t>Сергиев Посад /
Динамо отдыхает</t>
  </si>
  <si>
    <t>Гаврик Сергей</t>
  </si>
  <si>
    <t>Москва /
Группа Сафронова</t>
  </si>
  <si>
    <t>Недошитов Дмитрий</t>
  </si>
  <si>
    <t>Спасское /
Trilife</t>
  </si>
  <si>
    <t>Меньшов Валерий</t>
  </si>
  <si>
    <t>МО, Троице-Сельцо /
СКАН</t>
  </si>
  <si>
    <t>Корнилов Андрей</t>
  </si>
  <si>
    <t>Москва / 
Авиапром</t>
  </si>
  <si>
    <t>Макаренко Павел</t>
  </si>
  <si>
    <t>Красногорск /
Красногорский лось</t>
  </si>
  <si>
    <t>Калужин Вячеслав</t>
  </si>
  <si>
    <t>Ожерелье /
Здоровое движение</t>
  </si>
  <si>
    <t>М4 1965-1956 г.р. (50-59 лет)</t>
  </si>
  <si>
    <t>Чернов Олег</t>
  </si>
  <si>
    <t>Солнечногорск /
БИМ</t>
  </si>
  <si>
    <t>Пастухов Николай</t>
  </si>
  <si>
    <t>Санкт-Петербург /
Dim-Team</t>
  </si>
  <si>
    <t>Шигорин Николай</t>
  </si>
  <si>
    <t>Москва /
Крылья советов</t>
  </si>
  <si>
    <t>Лавриненко Владимир</t>
  </si>
  <si>
    <t>Москва /
ФАиС г.Москва</t>
  </si>
  <si>
    <t>Полозов Алексей</t>
  </si>
  <si>
    <t>Москва /
Лично</t>
  </si>
  <si>
    <t>М5 1955 г.р. - (60 лет и старше)</t>
  </si>
  <si>
    <t>Москва /
Веломаркет ЦСКА</t>
  </si>
  <si>
    <t>Едемский Николай</t>
  </si>
  <si>
    <t>Харовск / 
СК "Витязь"</t>
  </si>
  <si>
    <t xml:space="preserve">Попов Петр </t>
  </si>
  <si>
    <t>Москва /
Измайлово</t>
  </si>
  <si>
    <t>Куров Геннадий</t>
  </si>
  <si>
    <t>МО, пгт. Ржавки /
Снегирь</t>
  </si>
  <si>
    <r>
      <rPr>
        <b/>
        <sz val="20"/>
        <color indexed="8"/>
        <rFont val="Comic Sans MS"/>
        <family val="4"/>
        <charset val="204"/>
      </rPr>
      <t>Зареченский зимний кросс</t>
    </r>
    <r>
      <rPr>
        <b/>
        <sz val="26"/>
        <color indexed="8"/>
        <rFont val="Comic Sans MS"/>
        <family val="4"/>
        <charset val="204"/>
      </rPr>
      <t xml:space="preserve">  </t>
    </r>
  </si>
  <si>
    <t>Маршрут: Заречье - Волдынское - ур. Воронево - Астрецово - р. Рокша - ур. Санино - Ольгово - Ново-Карцево - ур. Сотское - СНТ "Дятлинское" - пос. Автополигона</t>
  </si>
  <si>
    <t>Диапазон высот - 119 м (246-127 м), Подъём 419 м, Спуск 350 м</t>
  </si>
  <si>
    <r>
      <rPr>
        <b/>
        <sz val="11"/>
        <color indexed="8"/>
        <rFont val="Calibri"/>
        <family val="2"/>
        <charset val="204"/>
      </rPr>
      <t>Погода:</t>
    </r>
    <r>
      <rPr>
        <sz val="11"/>
        <color indexed="8"/>
        <rFont val="Calibri"/>
        <family val="2"/>
        <charset val="204"/>
      </rPr>
      <t xml:space="preserve"> -10 °C, снежит</t>
    </r>
  </si>
  <si>
    <t>КРОСС</t>
  </si>
  <si>
    <r>
      <t xml:space="preserve">Парсек / </t>
    </r>
    <r>
      <rPr>
        <b/>
        <sz val="10"/>
        <color indexed="8"/>
        <rFont val="Calibri"/>
        <family val="2"/>
        <charset val="204"/>
      </rPr>
      <t>КРОСС</t>
    </r>
  </si>
  <si>
    <t>Комарец Анатолий</t>
  </si>
  <si>
    <t>Зеленоград / 
Лично</t>
  </si>
  <si>
    <t>Сорокин Константин</t>
  </si>
  <si>
    <t>Ликино-Дулёво /
Лично</t>
  </si>
  <si>
    <t>Гневко Дмитрий</t>
  </si>
  <si>
    <t>Реутов /
Лично</t>
  </si>
  <si>
    <t>Гжелин Денис</t>
  </si>
  <si>
    <t>Зеленоград /
Лично</t>
  </si>
  <si>
    <t>Кирьянов Никита</t>
  </si>
  <si>
    <t>Подобряев Алексей</t>
  </si>
  <si>
    <t>Переславль /
Лично</t>
  </si>
  <si>
    <t>Кирьянов Андрей</t>
  </si>
  <si>
    <t>Алтунджи Сергей</t>
  </si>
  <si>
    <t>Кригер Александр</t>
  </si>
  <si>
    <t>Федоскино /
Лично</t>
  </si>
  <si>
    <t>Сошел</t>
  </si>
  <si>
    <t>ё</t>
  </si>
  <si>
    <t>Абсолют</t>
  </si>
  <si>
    <t>на 7 км 
сошел</t>
  </si>
  <si>
    <t>на 13 км 
сошел</t>
  </si>
  <si>
    <r>
      <rPr>
        <b/>
        <sz val="10"/>
        <color indexed="8"/>
        <rFont val="Comic Sans MS"/>
        <family val="4"/>
        <charset val="204"/>
      </rPr>
      <t>Маршрут:</t>
    </r>
    <r>
      <rPr>
        <sz val="10"/>
        <color indexed="8"/>
        <rFont val="Comic Sans MS"/>
        <family val="4"/>
        <charset val="204"/>
      </rPr>
      <t xml:space="preserve"> Заречье - Волдынское - ур. Воронево - Астрецово - р. Рокша - ур. Санино - Ольгово - Ново-Карцево - ур. Сотское - СНТ "Дятлинское" - пос. Автополигона</t>
    </r>
  </si>
  <si>
    <r>
      <rPr>
        <b/>
        <sz val="10"/>
        <color indexed="8"/>
        <rFont val="Comic Sans MS"/>
        <family val="4"/>
        <charset val="204"/>
      </rPr>
      <t>Диапазон высот:</t>
    </r>
    <r>
      <rPr>
        <sz val="10"/>
        <color indexed="8"/>
        <rFont val="Comic Sans MS"/>
        <family val="4"/>
        <charset val="204"/>
      </rPr>
      <t xml:space="preserve"> 119 м (246-127 м), Подъём 419 м, Спуск 350 м</t>
    </r>
  </si>
  <si>
    <r>
      <rPr>
        <b/>
        <sz val="11"/>
        <color indexed="8"/>
        <rFont val="Calibri"/>
        <family val="2"/>
        <charset val="204"/>
      </rPr>
      <t xml:space="preserve">Состояние дистанции: </t>
    </r>
    <r>
      <rPr>
        <sz val="11"/>
        <color indexed="8"/>
        <rFont val="Calibri"/>
        <family val="2"/>
        <charset val="204"/>
      </rPr>
      <t>удовлетворительное, мягкая трасса - укатка дистанции после ночного снегопада с метелью и переметением полевых участков.</t>
    </r>
  </si>
  <si>
    <t>Возраст участников определаяется на 01 января 2016 г.</t>
  </si>
  <si>
    <r>
      <t xml:space="preserve">Абсолют 
* </t>
    </r>
    <r>
      <rPr>
        <sz val="12"/>
        <color indexed="8"/>
        <rFont val="Calibri"/>
        <family val="2"/>
        <charset val="204"/>
      </rPr>
      <t xml:space="preserve">(группы </t>
    </r>
    <r>
      <rPr>
        <b/>
        <sz val="12"/>
        <color indexed="8"/>
        <rFont val="Calibri"/>
        <family val="2"/>
        <charset val="204"/>
      </rPr>
      <t>Ж1</t>
    </r>
    <r>
      <rPr>
        <sz val="12"/>
        <color indexed="8"/>
        <rFont val="Calibri"/>
        <family val="2"/>
        <charset val="204"/>
      </rPr>
      <t xml:space="preserve"> 1995-1980 г.р. (20-35 лет), </t>
    </r>
    <r>
      <rPr>
        <b/>
        <sz val="12"/>
        <color indexed="8"/>
        <rFont val="Calibri"/>
        <family val="2"/>
        <charset val="204"/>
      </rPr>
      <t>М1</t>
    </r>
    <r>
      <rPr>
        <sz val="12"/>
        <color indexed="8"/>
        <rFont val="Calibri"/>
        <family val="2"/>
        <charset val="204"/>
      </rPr>
      <t xml:space="preserve"> 1995-1986 г.р. (20-29 лет), </t>
    </r>
    <r>
      <rPr>
        <b/>
        <sz val="12"/>
        <color indexed="8"/>
        <rFont val="Calibri"/>
        <family val="2"/>
        <charset val="204"/>
      </rPr>
      <t>М2</t>
    </r>
    <r>
      <rPr>
        <sz val="12"/>
        <color indexed="8"/>
        <rFont val="Calibri"/>
        <family val="2"/>
        <charset val="204"/>
      </rPr>
      <t xml:space="preserve"> 1985-1976 г.р. (30-39 лет) </t>
    </r>
    <r>
      <rPr>
        <b/>
        <sz val="12"/>
        <color indexed="8"/>
        <rFont val="Calibri"/>
        <family val="2"/>
        <charset val="204"/>
      </rPr>
      <t>объединены</t>
    </r>
    <r>
      <rPr>
        <sz val="12"/>
        <color indexed="8"/>
        <rFont val="Calibri"/>
        <family val="2"/>
        <charset val="204"/>
      </rPr>
      <t>)</t>
    </r>
  </si>
  <si>
    <r>
      <rPr>
        <b/>
        <sz val="10"/>
        <color indexed="8"/>
        <rFont val="Comic Sans MS"/>
        <family val="4"/>
        <charset val="204"/>
      </rPr>
      <t>Маршрут:</t>
    </r>
    <r>
      <rPr>
        <sz val="10"/>
        <color indexed="8"/>
        <rFont val="Comic Sans MS"/>
        <family val="4"/>
        <charset val="204"/>
      </rPr>
      <t xml:space="preserve"> Заречье - Волдынское - ур. Воронево - Астрецово - р. Рокша - ур. Санино - Ольгово - Ново-Карцево - ур. Сотское - Пулиха - Высоково - СНТ "Планер" - Ревякино - Заречье.</t>
    </r>
  </si>
  <si>
    <r>
      <rPr>
        <b/>
        <sz val="11"/>
        <color indexed="8"/>
        <rFont val="Calibri"/>
        <family val="2"/>
        <charset val="204"/>
        <scheme val="minor"/>
      </rPr>
      <t>Диапазон высот:</t>
    </r>
    <r>
      <rPr>
        <sz val="11"/>
        <color indexed="8"/>
        <rFont val="Calibri"/>
        <family val="2"/>
        <charset val="204"/>
        <scheme val="minor"/>
      </rPr>
      <t xml:space="preserve"> 119 м (246-127 м), Подъём 539 м, Спуск 541 м</t>
    </r>
  </si>
  <si>
    <r>
      <rPr>
        <b/>
        <sz val="11"/>
        <color indexed="8"/>
        <rFont val="Calibri"/>
        <family val="2"/>
        <charset val="204"/>
      </rPr>
      <t>Состояние дистанции:</t>
    </r>
    <r>
      <rPr>
        <sz val="11"/>
        <color indexed="8"/>
        <rFont val="Calibri"/>
        <family val="2"/>
        <charset val="204"/>
      </rPr>
      <t xml:space="preserve"> удовлетворительное, мягкая трасса - укатка дистанции после ночного снегопада с метелью и переметением полевых участков.</t>
    </r>
  </si>
  <si>
    <t>Возрастная группа</t>
  </si>
  <si>
    <t>Адрес / 
Команда</t>
  </si>
  <si>
    <t>М1</t>
  </si>
  <si>
    <t>М2</t>
  </si>
  <si>
    <t>М3</t>
  </si>
  <si>
    <t>М4</t>
  </si>
  <si>
    <t>М5</t>
  </si>
  <si>
    <r>
      <rPr>
        <b/>
        <sz val="11"/>
        <color indexed="8"/>
        <rFont val="Calibri"/>
        <family val="2"/>
        <charset val="204"/>
      </rPr>
      <t>Погода:</t>
    </r>
    <r>
      <rPr>
        <sz val="11"/>
        <color indexed="8"/>
        <rFont val="Calibri"/>
        <family val="2"/>
        <charset val="204"/>
      </rPr>
      <t xml:space="preserve"> Температура воздуха на момент старта -5 °C, при финише -7 °C;
пасмурно, лёгкий ветер, постепенно изменяющий направление с Ю-В на З.</t>
    </r>
  </si>
  <si>
    <t>Зареченский зимний кросс</t>
  </si>
  <si>
    <r>
      <rPr>
        <b/>
        <sz val="11"/>
        <color indexed="8"/>
        <rFont val="Calibri"/>
        <family val="2"/>
        <charset val="204"/>
        <scheme val="minor"/>
      </rPr>
      <t>Диапазон высот:</t>
    </r>
    <r>
      <rPr>
        <sz val="11"/>
        <color indexed="8"/>
        <rFont val="Calibri"/>
        <family val="2"/>
        <charset val="204"/>
        <scheme val="minor"/>
      </rPr>
      <t xml:space="preserve"> 119 м (246-127 м), Подъём 419 м, Спуск 350 м</t>
    </r>
  </si>
  <si>
    <r>
      <rPr>
        <b/>
        <sz val="12"/>
        <color indexed="8"/>
        <rFont val="Calibri"/>
        <family val="2"/>
        <charset val="204"/>
      </rPr>
      <t>Дата:</t>
    </r>
    <r>
      <rPr>
        <sz val="12"/>
        <color indexed="8"/>
        <rFont val="Calibri"/>
        <family val="2"/>
        <charset val="204"/>
      </rPr>
      <t xml:space="preserve"> 17.01.2016</t>
    </r>
  </si>
  <si>
    <t>Время финиша
(35 км)</t>
  </si>
  <si>
    <t>Ж1</t>
  </si>
  <si>
    <t>Возраст участников определяется на 01 января 2016 г.</t>
  </si>
  <si>
    <t>Москва /
Спортивное общество "Огонёк"</t>
  </si>
  <si>
    <t>Хронометраж</t>
  </si>
  <si>
    <t>Московское время</t>
  </si>
  <si>
    <t>Время по секундомеру</t>
  </si>
  <si>
    <t>Чистое время</t>
  </si>
  <si>
    <t>Сошел 
на 13 км.</t>
  </si>
  <si>
    <t>Сошел
на 34 км.</t>
  </si>
  <si>
    <t>Сошел
на 13 км.</t>
  </si>
  <si>
    <r>
      <rPr>
        <b/>
        <sz val="20"/>
        <color indexed="8"/>
        <rFont val="Comic Sans MS"/>
        <family val="4"/>
        <charset val="204"/>
      </rPr>
      <t>Лесной бальзам Рокшинский***</t>
    </r>
    <r>
      <rPr>
        <b/>
        <sz val="26"/>
        <color indexed="8"/>
        <rFont val="Comic Sans MS"/>
        <family val="4"/>
        <charset val="204"/>
      </rPr>
      <t xml:space="preserve">  </t>
    </r>
  </si>
  <si>
    <r>
      <rPr>
        <b/>
        <sz val="12"/>
        <color indexed="8"/>
        <rFont val="Calibri"/>
        <family val="2"/>
        <charset val="204"/>
      </rPr>
      <t>Дата:</t>
    </r>
    <r>
      <rPr>
        <sz val="12"/>
        <color indexed="8"/>
        <rFont val="Calibri"/>
        <family val="2"/>
        <charset val="204"/>
      </rPr>
      <t xml:space="preserve"> 22.02.2016</t>
    </r>
  </si>
  <si>
    <r>
      <rPr>
        <b/>
        <sz val="11"/>
        <color indexed="8"/>
        <rFont val="Calibri"/>
        <family val="2"/>
        <charset val="204"/>
      </rPr>
      <t>Место проведения:</t>
    </r>
    <r>
      <rPr>
        <sz val="11"/>
        <color indexed="8"/>
        <rFont val="Calibri"/>
        <family val="2"/>
        <charset val="204"/>
      </rPr>
      <t xml:space="preserve"> деревня Пулиха, Дмитровский район</t>
    </r>
  </si>
  <si>
    <r>
      <rPr>
        <b/>
        <sz val="11"/>
        <color indexed="8"/>
        <rFont val="Calibri"/>
        <family val="2"/>
        <charset val="204"/>
      </rPr>
      <t>Погода:</t>
    </r>
    <r>
      <rPr>
        <sz val="11"/>
        <color indexed="8"/>
        <rFont val="Calibri"/>
        <family val="2"/>
        <charset val="204"/>
      </rPr>
      <t xml:space="preserve"> -1 °C, солнечно, штиль. </t>
    </r>
  </si>
  <si>
    <t>Диапазон высот 240 - 169 = 71 м, подъём\спуск 192 м</t>
  </si>
  <si>
    <r>
      <rPr>
        <b/>
        <sz val="11"/>
        <color indexed="8"/>
        <rFont val="Calibri"/>
        <family val="2"/>
        <charset val="204"/>
      </rPr>
      <t>Старт:</t>
    </r>
    <r>
      <rPr>
        <sz val="11"/>
        <color indexed="8"/>
        <rFont val="Calibri"/>
        <family val="2"/>
        <charset val="204"/>
      </rPr>
      <t xml:space="preserve"> Масстарт, по дистанциям</t>
    </r>
  </si>
  <si>
    <t>Маршрут: Лес, условный квадрат со стороной 4 км. 
Дистанции: 52.5 км, 35.0 км, 17.5 км
КП-ПП 1 Пулиха ; КП-ПП 2 Рокша ; КП-ПП 3 Дубы</t>
  </si>
  <si>
    <t>КП 1
0,0 км.
17,5 км.
35,0 км.
52,5 км.</t>
  </si>
  <si>
    <t>КП 2
06,5 км.
24,0 км.
41,5 км.</t>
  </si>
  <si>
    <t>КП 3
12,5 км.
30,0 км.
47,5 км.</t>
  </si>
  <si>
    <t>МАРАФОН 52,5 км.</t>
  </si>
  <si>
    <t>ПОЛУМАРАФОН 35,0 км.</t>
  </si>
  <si>
    <t>КРУГ 17,5 км.</t>
  </si>
  <si>
    <t>ЖА 1996+ г.р. (20 лет и старше) | Марафон 52,5 км</t>
  </si>
  <si>
    <t>М1 1996-1987 г.р. (20-29 лет) | Марафон 52,5 км</t>
  </si>
  <si>
    <t>М2 1986-1977 г.р. (30-39 лет) | Марафон 52,5 км</t>
  </si>
  <si>
    <t>М3 1976-1967 г.р. (40-49 лет) | Марафон 52,5 км</t>
  </si>
  <si>
    <t>М4 1966-1957 г.р. (50-59 лет) | Марафон 52,5 км</t>
  </si>
  <si>
    <t>М5 1956+ г.р. (60 лет и старше) | Марафон 52,5 км</t>
  </si>
  <si>
    <t>Ж1 1996-1981 г.р. (20-35 лет) | Полумарафон 35,0 км</t>
  </si>
  <si>
    <t>Ж2 1980+ г.р. (36 лет и старше) | Полумарафон 35,0 км</t>
  </si>
  <si>
    <t>М1 1996-1971 г.р. (20-45 лет) | Полумарафон 35,0 км</t>
  </si>
  <si>
    <t>М2 1970+ г.р. (46 лет и старше) | Полумарафон 35,0 км</t>
  </si>
  <si>
    <t>ЖА 1998+ г.р. (18 лет и старше) | Круг 17,5 км</t>
  </si>
  <si>
    <t>МА 1998+ г.р. (18 лет и старше) | Круг 17,5 км</t>
  </si>
  <si>
    <t>Возраст участников определаяется на 31 декабря 2016 года</t>
  </si>
  <si>
    <t>Ожерелье / 
Здоровое движение</t>
  </si>
  <si>
    <t>М3 52</t>
  </si>
  <si>
    <t>Камалюков Ренат</t>
  </si>
  <si>
    <t>Сергиев Посад / 
Явлес</t>
  </si>
  <si>
    <t>Чирков Алексей</t>
  </si>
  <si>
    <t>Химки / 
АГЗ МЧС РФ</t>
  </si>
  <si>
    <t>Софрино-1 / 
СМЛР</t>
  </si>
  <si>
    <t>Москва / 
X-race.info Тест</t>
  </si>
  <si>
    <t>Зеленоград / 
С огоньком</t>
  </si>
  <si>
    <t>Федоскино</t>
  </si>
  <si>
    <t>Карпов Андрей</t>
  </si>
  <si>
    <t>Жуков Андрей</t>
  </si>
  <si>
    <t>Зеленоград</t>
  </si>
  <si>
    <t>Мурашко Виктор</t>
  </si>
  <si>
    <t>Балашиха / 
мкр. Заря</t>
  </si>
  <si>
    <t>Пугачев Сергей</t>
  </si>
  <si>
    <t>Софрино-1, МО</t>
  </si>
  <si>
    <t>Кочерган Михаил</t>
  </si>
  <si>
    <t>Кожин Петр</t>
  </si>
  <si>
    <t>Санкт-Петербург</t>
  </si>
  <si>
    <t>пгт Ржавки / 
Снегирь</t>
  </si>
  <si>
    <t>Папуш Сергей</t>
  </si>
  <si>
    <t>Москва / 
Веломаркет ЦСКА</t>
  </si>
  <si>
    <t>Михайлов Андрей</t>
  </si>
  <si>
    <t>Завидков Виктор</t>
  </si>
  <si>
    <t>Балашиха / 
мкр.Железнодорожный</t>
  </si>
  <si>
    <t>М5 52</t>
  </si>
  <si>
    <t>М4 52</t>
  </si>
  <si>
    <t>Исаев Иван</t>
  </si>
  <si>
    <t>СК "Альфа-Битца"</t>
  </si>
  <si>
    <t>М1 35</t>
  </si>
  <si>
    <t>М1 52</t>
  </si>
  <si>
    <t>АГЗ МЧС РФ</t>
  </si>
  <si>
    <t>М2 52</t>
  </si>
  <si>
    <t>МА 17</t>
  </si>
  <si>
    <t>сошел</t>
  </si>
  <si>
    <t>Кондрашов Юрий</t>
  </si>
  <si>
    <t>село Софрино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</si>
</sst>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color indexed="8"/>
      <name val="Calibri"/>
      <family val="2"/>
      <charset val="204"/>
    </font>
    <font>
      <u/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4"/>
      <color indexed="8"/>
      <name val="Arial Black"/>
      <family val="2"/>
      <charset val="204"/>
    </font>
    <font>
      <sz val="12"/>
      <color indexed="8"/>
      <name val="Calibri"/>
      <family val="2"/>
      <charset val="204"/>
    </font>
    <font>
      <sz val="11"/>
      <color theme="0"/>
      <name val="Calibri"/>
      <family val="2"/>
      <charset val="204"/>
    </font>
    <font>
      <b/>
      <sz val="18"/>
      <color indexed="8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b/>
      <sz val="15"/>
      <color indexed="8"/>
      <name val="Arial Black"/>
      <family val="2"/>
      <charset val="204"/>
    </font>
    <font>
      <b/>
      <sz val="18"/>
      <color indexed="8"/>
      <name val="Arial Black"/>
      <family val="2"/>
      <charset val="204"/>
    </font>
    <font>
      <b/>
      <sz val="12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b/>
      <sz val="2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sz val="10"/>
      <name val="Calibri"/>
      <family val="2"/>
      <charset val="204"/>
    </font>
    <font>
      <sz val="9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26"/>
      <color indexed="8"/>
      <name val="Comic Sans MS"/>
      <family val="4"/>
      <charset val="204"/>
    </font>
    <font>
      <b/>
      <sz val="20"/>
      <color indexed="8"/>
      <name val="Comic Sans MS"/>
      <family val="4"/>
      <charset val="204"/>
    </font>
    <font>
      <sz val="10"/>
      <color indexed="8"/>
      <name val="Comic Sans MS"/>
      <family val="4"/>
      <charset val="204"/>
    </font>
    <font>
      <b/>
      <sz val="10"/>
      <color indexed="8"/>
      <name val="Calibri"/>
      <family val="2"/>
      <charset val="204"/>
    </font>
    <font>
      <b/>
      <sz val="10"/>
      <color indexed="8"/>
      <name val="Comic Sans MS"/>
      <family val="4"/>
      <charset val="204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i/>
      <sz val="9"/>
      <color indexed="8"/>
      <name val="Calibri"/>
      <family val="2"/>
      <charset val="204"/>
    </font>
    <font>
      <sz val="18"/>
      <name val="Arial Black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gradientFill degree="270">
        <stop position="0">
          <color theme="0"/>
        </stop>
        <stop position="1">
          <color theme="0" tint="-0.34900967436750391"/>
        </stop>
      </gradient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268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8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0" fontId="26" fillId="0" borderId="0" xfId="0" applyFont="1" applyBorder="1" applyAlignment="1">
      <alignment wrapText="1"/>
    </xf>
    <xf numFmtId="0" fontId="28" fillId="0" borderId="0" xfId="0" applyFont="1" applyBorder="1" applyAlignment="1">
      <alignment wrapText="1"/>
    </xf>
    <xf numFmtId="0" fontId="21" fillId="0" borderId="10" xfId="0" applyFont="1" applyBorder="1" applyAlignment="1">
      <alignment vertical="center" wrapText="1"/>
    </xf>
    <xf numFmtId="0" fontId="25" fillId="0" borderId="0" xfId="0" applyFont="1" applyAlignment="1">
      <alignment wrapText="1"/>
    </xf>
    <xf numFmtId="0" fontId="18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4" fillId="0" borderId="0" xfId="0" applyFont="1" applyBorder="1" applyAlignment="1">
      <alignment vertical="center"/>
    </xf>
    <xf numFmtId="45" fontId="0" fillId="0" borderId="0" xfId="0" applyNumberForma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7" fillId="15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21" fontId="21" fillId="0" borderId="16" xfId="0" applyNumberFormat="1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 wrapText="1"/>
    </xf>
    <xf numFmtId="21" fontId="33" fillId="0" borderId="11" xfId="0" applyNumberFormat="1" applyFont="1" applyBorder="1" applyAlignment="1">
      <alignment vertical="center" wrapText="1"/>
    </xf>
    <xf numFmtId="0" fontId="30" fillId="0" borderId="0" xfId="0" applyFont="1" applyBorder="1" applyAlignment="1">
      <alignment wrapText="1"/>
    </xf>
    <xf numFmtId="0" fontId="28" fillId="0" borderId="0" xfId="0" applyFont="1" applyFill="1" applyBorder="1" applyAlignment="1">
      <alignment wrapText="1"/>
    </xf>
    <xf numFmtId="0" fontId="29" fillId="0" borderId="0" xfId="0" applyFont="1" applyBorder="1" applyAlignment="1">
      <alignment horizontal="center" vertical="top" wrapText="1"/>
    </xf>
    <xf numFmtId="0" fontId="0" fillId="0" borderId="0" xfId="0" applyBorder="1"/>
    <xf numFmtId="0" fontId="9" fillId="0" borderId="0" xfId="0" applyFont="1" applyBorder="1" applyAlignment="1">
      <alignment wrapText="1"/>
    </xf>
    <xf numFmtId="0" fontId="29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top" wrapText="1"/>
    </xf>
    <xf numFmtId="0" fontId="0" fillId="0" borderId="0" xfId="0" applyBorder="1" applyAlignment="1"/>
    <xf numFmtId="0" fontId="34" fillId="0" borderId="0" xfId="0" applyFont="1" applyAlignment="1">
      <alignment vertical="top"/>
    </xf>
    <xf numFmtId="21" fontId="21" fillId="0" borderId="10" xfId="0" applyNumberFormat="1" applyFont="1" applyBorder="1" applyAlignment="1">
      <alignment horizontal="center" vertical="center" wrapText="1"/>
    </xf>
    <xf numFmtId="21" fontId="21" fillId="16" borderId="10" xfId="0" applyNumberFormat="1" applyFont="1" applyFill="1" applyBorder="1" applyAlignment="1">
      <alignment horizontal="right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21" fontId="21" fillId="0" borderId="0" xfId="0" applyNumberFormat="1" applyFont="1" applyFill="1" applyBorder="1" applyAlignment="1">
      <alignment horizontal="right" vertical="center" wrapText="1"/>
    </xf>
    <xf numFmtId="21" fontId="21" fillId="0" borderId="0" xfId="0" applyNumberFormat="1" applyFont="1" applyFill="1" applyBorder="1" applyAlignment="1">
      <alignment horizontal="left" vertical="center" wrapText="1"/>
    </xf>
    <xf numFmtId="21" fontId="21" fillId="0" borderId="0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1" fillId="0" borderId="11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45" fontId="0" fillId="0" borderId="0" xfId="0" applyNumberFormat="1" applyFont="1" applyBorder="1" applyAlignment="1">
      <alignment vertical="center"/>
    </xf>
    <xf numFmtId="0" fontId="0" fillId="0" borderId="0" xfId="0" applyFont="1" applyAlignment="1">
      <alignment wrapText="1"/>
    </xf>
    <xf numFmtId="0" fontId="21" fillId="0" borderId="0" xfId="0" applyFont="1" applyFill="1" applyBorder="1" applyAlignment="1">
      <alignment horizontal="right" vertical="center"/>
    </xf>
    <xf numFmtId="0" fontId="0" fillId="0" borderId="11" xfId="0" applyFill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15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0" fontId="27" fillId="15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0" fontId="27" fillId="0" borderId="11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2" fillId="0" borderId="11" xfId="0" applyFont="1" applyFill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center" vertical="center" wrapText="1"/>
    </xf>
    <xf numFmtId="21" fontId="21" fillId="16" borderId="10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15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0" fontId="27" fillId="0" borderId="11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0" fontId="27" fillId="15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0" fontId="27" fillId="0" borderId="11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15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0" fontId="27" fillId="0" borderId="11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43" fillId="0" borderId="11" xfId="0" applyFont="1" applyBorder="1" applyAlignment="1">
      <alignment vertical="center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0" fontId="27" fillId="15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0" fontId="27" fillId="0" borderId="11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 wrapText="1"/>
    </xf>
    <xf numFmtId="0" fontId="27" fillId="15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21" fontId="0" fillId="0" borderId="0" xfId="0" applyNumberFormat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40" fillId="0" borderId="0" xfId="0" applyFont="1" applyAlignment="1">
      <alignment vertical="center" wrapText="1"/>
    </xf>
    <xf numFmtId="0" fontId="42" fillId="0" borderId="0" xfId="0" applyFont="1" applyAlignment="1">
      <alignment vertical="center" wrapText="1"/>
    </xf>
    <xf numFmtId="45" fontId="0" fillId="0" borderId="0" xfId="0" applyNumberForma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14" xfId="0" applyFont="1" applyBorder="1" applyAlignment="1">
      <alignment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 wrapText="1"/>
    </xf>
    <xf numFmtId="0" fontId="27" fillId="15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21" fontId="21" fillId="0" borderId="0" xfId="0" applyNumberFormat="1" applyFont="1" applyBorder="1" applyAlignment="1">
      <alignment horizontal="center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21" fontId="0" fillId="0" borderId="0" xfId="0" applyNumberFormat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21" fontId="33" fillId="0" borderId="11" xfId="0" applyNumberFormat="1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0" fontId="47" fillId="0" borderId="20" xfId="0" applyFont="1" applyBorder="1" applyAlignment="1">
      <alignment horizontal="center" vertical="center" wrapText="1"/>
    </xf>
    <xf numFmtId="21" fontId="33" fillId="16" borderId="11" xfId="0" applyNumberFormat="1" applyFont="1" applyFill="1" applyBorder="1" applyAlignment="1">
      <alignment horizontal="right" vertical="center" wrapText="1"/>
    </xf>
    <xf numFmtId="0" fontId="47" fillId="0" borderId="10" xfId="0" applyFont="1" applyBorder="1" applyAlignment="1">
      <alignment horizontal="center" vertical="center" wrapText="1"/>
    </xf>
    <xf numFmtId="21" fontId="33" fillId="16" borderId="10" xfId="0" applyNumberFormat="1" applyFont="1" applyFill="1" applyBorder="1" applyAlignment="1">
      <alignment horizontal="right" vertical="center" wrapText="1"/>
    </xf>
    <xf numFmtId="21" fontId="33" fillId="0" borderId="10" xfId="0" applyNumberFormat="1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21" fontId="0" fillId="0" borderId="0" xfId="0" applyNumberFormat="1" applyBorder="1" applyAlignment="1">
      <alignment vertical="center" wrapText="1"/>
    </xf>
    <xf numFmtId="0" fontId="21" fillId="0" borderId="11" xfId="0" applyFont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27" fillId="15" borderId="11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7" fillId="15" borderId="1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21" fontId="21" fillId="16" borderId="10" xfId="0" applyNumberFormat="1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0" fontId="48" fillId="0" borderId="24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27" fillId="15" borderId="11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48" fillId="17" borderId="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7" fillId="15" borderId="13" xfId="0" applyFont="1" applyFill="1" applyBorder="1" applyAlignment="1">
      <alignment horizontal="center" vertical="center" wrapText="1"/>
    </xf>
    <xf numFmtId="0" fontId="27" fillId="15" borderId="21" xfId="0" applyFont="1" applyFill="1" applyBorder="1" applyAlignment="1">
      <alignment horizontal="center" vertical="center" wrapText="1"/>
    </xf>
    <xf numFmtId="0" fontId="27" fillId="15" borderId="11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21" fontId="21" fillId="16" borderId="13" xfId="0" applyNumberFormat="1" applyFont="1" applyFill="1" applyBorder="1" applyAlignment="1">
      <alignment horizontal="center" vertical="center" wrapText="1"/>
    </xf>
    <xf numFmtId="21" fontId="21" fillId="16" borderId="21" xfId="0" applyNumberFormat="1" applyFont="1" applyFill="1" applyBorder="1" applyAlignment="1">
      <alignment horizontal="center" vertical="center" wrapText="1"/>
    </xf>
    <xf numFmtId="21" fontId="21" fillId="16" borderId="11" xfId="0" applyNumberFormat="1" applyFont="1" applyFill="1" applyBorder="1" applyAlignment="1">
      <alignment horizontal="center" vertical="center" wrapText="1"/>
    </xf>
    <xf numFmtId="0" fontId="27" fillId="15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46" fillId="0" borderId="0" xfId="0" applyFont="1" applyBorder="1" applyAlignment="1">
      <alignment horizontal="left" vertical="center" wrapText="1"/>
    </xf>
    <xf numFmtId="45" fontId="0" fillId="0" borderId="0" xfId="0" applyNumberForma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center" vertical="center" wrapText="1"/>
    </xf>
    <xf numFmtId="21" fontId="21" fillId="16" borderId="10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21" fontId="21" fillId="16" borderId="13" xfId="0" applyNumberFormat="1" applyFont="1" applyFill="1" applyBorder="1" applyAlignment="1">
      <alignment horizontal="right" vertical="center" wrapText="1"/>
    </xf>
    <xf numFmtId="21" fontId="21" fillId="16" borderId="11" xfId="0" applyNumberFormat="1" applyFont="1" applyFill="1" applyBorder="1" applyAlignment="1">
      <alignment horizontal="right" vertical="center" wrapText="1"/>
    </xf>
    <xf numFmtId="21" fontId="21" fillId="16" borderId="13" xfId="0" applyNumberFormat="1" applyFont="1" applyFill="1" applyBorder="1" applyAlignment="1">
      <alignment horizontal="left" vertical="center" wrapText="1"/>
    </xf>
    <xf numFmtId="21" fontId="21" fillId="16" borderId="11" xfId="0" applyNumberFormat="1" applyFont="1" applyFill="1" applyBorder="1" applyAlignment="1">
      <alignment horizontal="left" vertical="center" wrapText="1"/>
    </xf>
    <xf numFmtId="21" fontId="21" fillId="0" borderId="13" xfId="0" applyNumberFormat="1" applyFont="1" applyBorder="1" applyAlignment="1">
      <alignment horizontal="center" vertical="center" wrapText="1"/>
    </xf>
    <xf numFmtId="21" fontId="21" fillId="0" borderId="11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colors>
    <mruColors>
      <color rgb="FFFB2D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447675</xdr:colOff>
      <xdr:row>5</xdr:row>
      <xdr:rowOff>76200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543049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619125</xdr:colOff>
      <xdr:row>0</xdr:row>
      <xdr:rowOff>333375</xdr:rowOff>
    </xdr:from>
    <xdr:to>
      <xdr:col>4</xdr:col>
      <xdr:colOff>552450</xdr:colOff>
      <xdr:row>6</xdr:row>
      <xdr:rowOff>57150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375" y="333375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4</xdr:col>
      <xdr:colOff>485774</xdr:colOff>
      <xdr:row>1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571624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609600</xdr:colOff>
      <xdr:row>5</xdr:row>
      <xdr:rowOff>38100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504949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</xdr:rowOff>
    </xdr:from>
    <xdr:to>
      <xdr:col>3</xdr:col>
      <xdr:colOff>571500</xdr:colOff>
      <xdr:row>5</xdr:row>
      <xdr:rowOff>47625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9525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466724</xdr:colOff>
      <xdr:row>0</xdr:row>
      <xdr:rowOff>0</xdr:rowOff>
    </xdr:from>
    <xdr:ext cx="2695575" cy="1038225"/>
    <xdr:sp macro="" textlink="">
      <xdr:nvSpPr>
        <xdr:cNvPr id="3" name="TextBox 2"/>
        <xdr:cNvSpPr txBox="1"/>
      </xdr:nvSpPr>
      <xdr:spPr>
        <a:xfrm>
          <a:off x="1219199" y="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1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1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1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1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ogonek_izv@mail.ru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</xdr:rowOff>
    </xdr:from>
    <xdr:to>
      <xdr:col>3</xdr:col>
      <xdr:colOff>571500</xdr:colOff>
      <xdr:row>5</xdr:row>
      <xdr:rowOff>47625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9525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466724</xdr:colOff>
      <xdr:row>0</xdr:row>
      <xdr:rowOff>0</xdr:rowOff>
    </xdr:from>
    <xdr:ext cx="2695575" cy="1038225"/>
    <xdr:sp macro="" textlink="">
      <xdr:nvSpPr>
        <xdr:cNvPr id="3" name="TextBox 2"/>
        <xdr:cNvSpPr txBox="1"/>
      </xdr:nvSpPr>
      <xdr:spPr>
        <a:xfrm>
          <a:off x="1219199" y="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1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1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1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1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ogonek_izv@mail.ru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609600</xdr:colOff>
      <xdr:row>5</xdr:row>
      <xdr:rowOff>76200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504949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609600</xdr:colOff>
      <xdr:row>5</xdr:row>
      <xdr:rowOff>76200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0075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819274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609600</xdr:colOff>
      <xdr:row>5</xdr:row>
      <xdr:rowOff>76200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504949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609600</xdr:colOff>
      <xdr:row>5</xdr:row>
      <xdr:rowOff>76200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504949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609600</xdr:colOff>
      <xdr:row>5</xdr:row>
      <xdr:rowOff>76200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8175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533524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9525</xdr:rowOff>
    </xdr:from>
    <xdr:to>
      <xdr:col>3</xdr:col>
      <xdr:colOff>571500</xdr:colOff>
      <xdr:row>5</xdr:row>
      <xdr:rowOff>9525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9525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533524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447675</xdr:colOff>
      <xdr:row>5</xdr:row>
      <xdr:rowOff>76200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543049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9525</xdr:rowOff>
    </xdr:from>
    <xdr:to>
      <xdr:col>3</xdr:col>
      <xdr:colOff>571500</xdr:colOff>
      <xdr:row>5</xdr:row>
      <xdr:rowOff>9525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9525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352549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447675</xdr:colOff>
      <xdr:row>5</xdr:row>
      <xdr:rowOff>76200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543049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447675</xdr:colOff>
      <xdr:row>5</xdr:row>
      <xdr:rowOff>76200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381124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609600</xdr:colOff>
      <xdr:row>5</xdr:row>
      <xdr:rowOff>76200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504949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609600</xdr:colOff>
      <xdr:row>5</xdr:row>
      <xdr:rowOff>38100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343024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609600</xdr:colOff>
      <xdr:row>5</xdr:row>
      <xdr:rowOff>38100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343024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333375</xdr:rowOff>
    </xdr:from>
    <xdr:to>
      <xdr:col>3</xdr:col>
      <xdr:colOff>609600</xdr:colOff>
      <xdr:row>6</xdr:row>
      <xdr:rowOff>57150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375" y="333375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485774</xdr:colOff>
      <xdr:row>1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885949" y="371475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638175</xdr:colOff>
      <xdr:row>0</xdr:row>
      <xdr:rowOff>0</xdr:rowOff>
    </xdr:from>
    <xdr:to>
      <xdr:col>3</xdr:col>
      <xdr:colOff>609600</xdr:colOff>
      <xdr:row>5</xdr:row>
      <xdr:rowOff>38100</xdr:rowOff>
    </xdr:to>
    <xdr:pic>
      <xdr:nvPicPr>
        <xdr:cNvPr id="2" name="Рисунок 1" descr="C:\Users\User\Desktop\qr-code (2)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590549</xdr:colOff>
      <xdr:row>0</xdr:row>
      <xdr:rowOff>19050</xdr:rowOff>
    </xdr:from>
    <xdr:ext cx="2695575" cy="1038225"/>
    <xdr:sp macro="" textlink="">
      <xdr:nvSpPr>
        <xdr:cNvPr id="3" name="TextBox 2"/>
        <xdr:cNvSpPr txBox="1"/>
      </xdr:nvSpPr>
      <xdr:spPr>
        <a:xfrm>
          <a:off x="1343024" y="19050"/>
          <a:ext cx="2695575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400" b="1">
              <a:solidFill>
                <a:schemeClr val="tx1"/>
              </a:solidFill>
              <a:latin typeface="+mn-lt"/>
              <a:ea typeface="+mn-ea"/>
              <a:cs typeface="+mn-cs"/>
            </a:rPr>
            <a:t>Спортивное общество «Огонёк»</a:t>
          </a:r>
          <a:endParaRPr lang="ru-RU" sz="14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7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Сайт: 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http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://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ogonekizv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wix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.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com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/</a:t>
          </a:r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ogonek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tx1"/>
              </a:solidFill>
              <a:latin typeface="+mn-lt"/>
              <a:ea typeface="+mn-ea"/>
              <a:cs typeface="+mn-cs"/>
            </a:rPr>
            <a:t>E-mail: ogonek_izv@mail.ru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Огнев Андрей +7 (915) 377-11-01</a:t>
          </a:r>
          <a:endParaRPr lang="ru-RU" sz="14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54"/>
  <sheetViews>
    <sheetView tabSelected="1" zoomScaleNormal="100" workbookViewId="0">
      <selection activeCell="I2" sqref="I2:P3"/>
    </sheetView>
  </sheetViews>
  <sheetFormatPr defaultColWidth="16.5703125" defaultRowHeight="27.75" customHeight="1" x14ac:dyDescent="0.25"/>
  <cols>
    <col min="1" max="1" width="2.42578125" style="1" customWidth="1"/>
    <col min="2" max="2" width="3.5703125" style="16" customWidth="1"/>
    <col min="3" max="3" width="8.28515625" style="21" customWidth="1"/>
    <col min="4" max="4" width="25.28515625" style="5" customWidth="1"/>
    <col min="5" max="5" width="6" style="21" customWidth="1"/>
    <col min="6" max="6" width="4.85546875" style="21" customWidth="1"/>
    <col min="7" max="7" width="6" style="21" customWidth="1"/>
    <col min="8" max="8" width="17.85546875" style="3" customWidth="1"/>
    <col min="9" max="9" width="11.7109375" style="3" customWidth="1"/>
    <col min="10" max="10" width="8.140625" style="3" customWidth="1"/>
    <col min="11" max="15" width="8.42578125" style="3" customWidth="1"/>
    <col min="16" max="16" width="5.28515625" style="1" customWidth="1"/>
    <col min="17" max="17" width="9.7109375" style="1" customWidth="1"/>
    <col min="18" max="16384" width="16.5703125" style="1"/>
  </cols>
  <sheetData>
    <row r="1" spans="1:18" ht="19.5" customHeight="1" x14ac:dyDescent="0.25">
      <c r="A1" s="2"/>
      <c r="B1" s="13"/>
      <c r="C1" s="6"/>
      <c r="D1" s="34"/>
      <c r="E1" s="34"/>
      <c r="F1" s="34"/>
      <c r="G1" s="34"/>
      <c r="H1" s="36"/>
      <c r="I1" s="204" t="s">
        <v>20</v>
      </c>
      <c r="J1" s="204"/>
      <c r="K1" s="204"/>
      <c r="L1" s="204"/>
      <c r="M1" s="204"/>
      <c r="N1" s="204"/>
      <c r="O1" s="204"/>
      <c r="P1" s="204"/>
      <c r="Q1" s="6"/>
      <c r="R1" s="6"/>
    </row>
    <row r="2" spans="1:18" ht="19.5" customHeight="1" x14ac:dyDescent="0.35">
      <c r="A2" s="2"/>
      <c r="B2" s="14"/>
      <c r="C2" s="9"/>
      <c r="D2" s="35"/>
      <c r="E2" s="35"/>
      <c r="F2" s="35"/>
      <c r="G2" s="35"/>
      <c r="H2" s="37"/>
      <c r="I2" s="205" t="s">
        <v>220</v>
      </c>
      <c r="J2" s="205"/>
      <c r="K2" s="205"/>
      <c r="L2" s="205"/>
      <c r="M2" s="205"/>
      <c r="N2" s="205"/>
      <c r="O2" s="205"/>
      <c r="P2" s="205"/>
    </row>
    <row r="3" spans="1:18" ht="19.5" customHeight="1" x14ac:dyDescent="0.3">
      <c r="A3" s="2"/>
      <c r="B3" s="31"/>
      <c r="C3" s="10"/>
      <c r="D3" s="38"/>
      <c r="E3" s="38"/>
      <c r="F3" s="38"/>
      <c r="G3" s="38"/>
      <c r="H3" s="39"/>
      <c r="I3" s="205"/>
      <c r="J3" s="205"/>
      <c r="K3" s="205"/>
      <c r="L3" s="205"/>
      <c r="M3" s="205"/>
      <c r="N3" s="205"/>
      <c r="O3" s="205"/>
      <c r="P3" s="205"/>
    </row>
    <row r="4" spans="1:18" ht="13.5" customHeight="1" x14ac:dyDescent="0.3">
      <c r="A4" s="2"/>
      <c r="B4" s="31"/>
      <c r="C4" s="10"/>
      <c r="D4" s="32"/>
      <c r="E4" s="32"/>
      <c r="F4" s="32"/>
      <c r="G4" s="32"/>
      <c r="H4" s="33"/>
      <c r="I4" s="33"/>
      <c r="J4" s="206" t="s">
        <v>226</v>
      </c>
      <c r="K4" s="206"/>
      <c r="L4" s="206"/>
      <c r="M4" s="206"/>
      <c r="N4" s="206"/>
      <c r="O4" s="206"/>
      <c r="P4" s="206"/>
      <c r="Q4" s="10"/>
      <c r="R4" s="10"/>
    </row>
    <row r="5" spans="1:18" ht="19.5" customHeight="1" x14ac:dyDescent="0.45">
      <c r="B5" s="30"/>
      <c r="C5" s="30"/>
      <c r="D5" s="30"/>
      <c r="E5" s="30"/>
      <c r="F5" s="30"/>
      <c r="G5" s="30"/>
      <c r="H5" s="30"/>
      <c r="I5" s="30"/>
      <c r="J5" s="206"/>
      <c r="K5" s="206"/>
      <c r="L5" s="206"/>
      <c r="M5" s="206"/>
      <c r="N5" s="206"/>
      <c r="O5" s="206"/>
      <c r="P5" s="206"/>
      <c r="Q5" s="8"/>
      <c r="R5" s="8"/>
    </row>
    <row r="6" spans="1:18" ht="18.75" customHeight="1" x14ac:dyDescent="0.25">
      <c r="B6" s="17" t="s">
        <v>221</v>
      </c>
      <c r="C6" s="17"/>
      <c r="D6" s="19"/>
      <c r="E6" s="18"/>
      <c r="F6" s="18"/>
      <c r="G6" s="18"/>
      <c r="H6" s="18"/>
      <c r="I6" s="18"/>
      <c r="J6" s="206"/>
      <c r="K6" s="206"/>
      <c r="L6" s="206"/>
      <c r="M6" s="206"/>
      <c r="N6" s="206"/>
      <c r="O6" s="206"/>
      <c r="P6" s="206"/>
    </row>
    <row r="7" spans="1:18" ht="18.75" customHeight="1" x14ac:dyDescent="0.25">
      <c r="B7" s="78" t="s">
        <v>222</v>
      </c>
      <c r="C7" s="17"/>
      <c r="D7" s="19"/>
      <c r="E7" s="18"/>
      <c r="F7" s="18"/>
      <c r="G7" s="18"/>
      <c r="H7" s="18"/>
      <c r="I7" s="18"/>
      <c r="J7" s="18" t="s">
        <v>224</v>
      </c>
      <c r="K7" s="18"/>
      <c r="M7" s="18"/>
      <c r="N7" s="18"/>
      <c r="O7" s="18"/>
      <c r="P7" s="18"/>
    </row>
    <row r="8" spans="1:18" ht="18.75" customHeight="1" x14ac:dyDescent="0.25">
      <c r="B8" s="207" t="s">
        <v>223</v>
      </c>
      <c r="C8" s="207"/>
      <c r="D8" s="207"/>
      <c r="E8" s="207"/>
      <c r="F8" s="207"/>
      <c r="G8" s="207"/>
      <c r="H8" s="207"/>
      <c r="I8" s="190"/>
      <c r="J8" s="18" t="s">
        <v>225</v>
      </c>
      <c r="K8" s="18"/>
      <c r="M8" s="18"/>
      <c r="N8" s="18"/>
      <c r="O8" s="18"/>
      <c r="P8" s="18"/>
    </row>
    <row r="9" spans="1:18" ht="18.75" customHeight="1" x14ac:dyDescent="0.25">
      <c r="B9" s="207"/>
      <c r="C9" s="207"/>
      <c r="D9" s="207"/>
      <c r="E9" s="207"/>
      <c r="F9" s="207"/>
      <c r="G9" s="207"/>
      <c r="H9" s="207"/>
      <c r="I9" s="190"/>
      <c r="J9" s="18" t="s">
        <v>245</v>
      </c>
      <c r="K9" s="18"/>
      <c r="M9" s="18"/>
      <c r="N9" s="18"/>
      <c r="O9" s="18"/>
      <c r="P9" s="18"/>
    </row>
    <row r="10" spans="1:18" ht="6.75" customHeight="1" x14ac:dyDescent="0.25">
      <c r="B10" s="15"/>
      <c r="C10" s="20"/>
      <c r="D10" s="190"/>
      <c r="E10" s="1"/>
      <c r="F10" s="1"/>
      <c r="G10" s="1"/>
      <c r="H10" s="7"/>
      <c r="I10" s="7"/>
      <c r="J10" s="7"/>
      <c r="K10" s="7"/>
      <c r="L10" s="7"/>
      <c r="M10" s="7"/>
      <c r="N10" s="7"/>
      <c r="O10" s="7"/>
      <c r="P10" s="12">
        <v>2016</v>
      </c>
    </row>
    <row r="11" spans="1:18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2" t="s">
        <v>198</v>
      </c>
      <c r="H11" s="200" t="s">
        <v>18</v>
      </c>
      <c r="I11" s="202" t="s">
        <v>213</v>
      </c>
      <c r="J11" s="200" t="s">
        <v>2</v>
      </c>
      <c r="K11" s="202" t="s">
        <v>227</v>
      </c>
      <c r="L11" s="202" t="s">
        <v>228</v>
      </c>
      <c r="M11" s="202" t="s">
        <v>229</v>
      </c>
      <c r="N11" s="200" t="s">
        <v>3</v>
      </c>
      <c r="O11" s="200" t="s">
        <v>4</v>
      </c>
      <c r="P11" s="201" t="s">
        <v>7</v>
      </c>
    </row>
    <row r="12" spans="1:18" s="21" customFormat="1" ht="50.25" customHeight="1" x14ac:dyDescent="0.25">
      <c r="B12" s="208"/>
      <c r="C12" s="200"/>
      <c r="D12" s="200"/>
      <c r="E12" s="200"/>
      <c r="F12" s="200"/>
      <c r="G12" s="203"/>
      <c r="H12" s="200"/>
      <c r="I12" s="203"/>
      <c r="J12" s="200"/>
      <c r="K12" s="203"/>
      <c r="L12" s="203"/>
      <c r="M12" s="203"/>
      <c r="N12" s="200"/>
      <c r="O12" s="200"/>
      <c r="P12" s="201"/>
    </row>
    <row r="13" spans="1:18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</row>
    <row r="14" spans="1:18" s="21" customFormat="1" ht="25.5" customHeight="1" x14ac:dyDescent="0.25">
      <c r="B14" s="199" t="s">
        <v>230</v>
      </c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</row>
    <row r="15" spans="1:18" s="21" customFormat="1" ht="9" customHeight="1" x14ac:dyDescent="0.25"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</row>
    <row r="16" spans="1:18" s="16" customFormat="1" ht="9" customHeight="1" x14ac:dyDescent="0.25">
      <c r="B16" s="25"/>
      <c r="C16" s="27"/>
      <c r="D16" s="26"/>
      <c r="E16" s="45"/>
      <c r="F16" s="25"/>
      <c r="G16" s="25"/>
      <c r="H16" s="28"/>
      <c r="I16" s="28"/>
      <c r="J16" s="46"/>
      <c r="K16" s="48"/>
      <c r="L16" s="48"/>
      <c r="M16" s="48"/>
      <c r="N16" s="47"/>
      <c r="O16" s="48"/>
      <c r="P16" s="57"/>
    </row>
    <row r="17" spans="2:16" s="21" customFormat="1" ht="24" customHeight="1" x14ac:dyDescent="0.25">
      <c r="B17" s="198" t="s">
        <v>235</v>
      </c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</row>
    <row r="18" spans="2:16" s="21" customFormat="1" ht="24" customHeight="1" x14ac:dyDescent="0.25">
      <c r="B18" s="79">
        <v>1</v>
      </c>
      <c r="C18" s="192">
        <v>18797</v>
      </c>
      <c r="D18" s="58" t="s">
        <v>250</v>
      </c>
      <c r="E18" s="191">
        <v>1986</v>
      </c>
      <c r="F18" s="189">
        <f>$P$10-E18</f>
        <v>30</v>
      </c>
      <c r="G18" s="189" t="s">
        <v>279</v>
      </c>
      <c r="H18" s="59" t="s">
        <v>251</v>
      </c>
      <c r="I18" s="59" t="s">
        <v>214</v>
      </c>
      <c r="J18" s="196">
        <v>0</v>
      </c>
      <c r="K18" s="197"/>
      <c r="L18" s="41"/>
      <c r="M18" s="197"/>
      <c r="N18" s="197"/>
      <c r="O18" s="194">
        <v>0.19225694444444444</v>
      </c>
      <c r="P18" s="193">
        <v>1</v>
      </c>
    </row>
    <row r="19" spans="2:16" s="21" customFormat="1" ht="24" customHeight="1" x14ac:dyDescent="0.25">
      <c r="B19" s="79">
        <v>2</v>
      </c>
      <c r="C19" s="192">
        <v>18783</v>
      </c>
      <c r="D19" s="58" t="s">
        <v>99</v>
      </c>
      <c r="E19" s="191">
        <v>1980</v>
      </c>
      <c r="F19" s="189">
        <f>$P$10-E19</f>
        <v>36</v>
      </c>
      <c r="G19" s="189" t="s">
        <v>279</v>
      </c>
      <c r="H19" s="59" t="s">
        <v>252</v>
      </c>
      <c r="I19" s="59" t="s">
        <v>214</v>
      </c>
      <c r="J19" s="196">
        <v>0</v>
      </c>
      <c r="K19" s="197"/>
      <c r="L19" s="41"/>
      <c r="M19" s="197"/>
      <c r="N19" s="197"/>
      <c r="O19" s="194">
        <v>0.20299768518518521</v>
      </c>
      <c r="P19" s="193">
        <v>2</v>
      </c>
    </row>
    <row r="20" spans="2:16" s="21" customFormat="1" ht="24" customHeight="1" x14ac:dyDescent="0.25">
      <c r="B20" s="79">
        <v>3</v>
      </c>
      <c r="C20" s="192">
        <v>18915</v>
      </c>
      <c r="D20" s="58" t="s">
        <v>282</v>
      </c>
      <c r="E20" s="191">
        <v>1987</v>
      </c>
      <c r="F20" s="189">
        <f>$P$10-E20</f>
        <v>29</v>
      </c>
      <c r="G20" s="189" t="s">
        <v>277</v>
      </c>
      <c r="H20" s="59" t="s">
        <v>283</v>
      </c>
      <c r="I20" s="59" t="s">
        <v>214</v>
      </c>
      <c r="J20" s="196">
        <v>0</v>
      </c>
      <c r="K20" s="197"/>
      <c r="L20" s="41"/>
      <c r="M20" s="197"/>
      <c r="N20" s="197"/>
      <c r="O20" s="194">
        <v>0.27142361111111107</v>
      </c>
      <c r="P20" s="193">
        <v>3</v>
      </c>
    </row>
    <row r="21" spans="2:16" s="16" customFormat="1" ht="9" customHeight="1" x14ac:dyDescent="0.25">
      <c r="B21" s="25"/>
      <c r="C21" s="27"/>
      <c r="D21" s="26"/>
      <c r="E21" s="45"/>
      <c r="F21" s="25"/>
      <c r="G21" s="25"/>
      <c r="H21" s="28"/>
      <c r="I21" s="28"/>
      <c r="J21" s="46"/>
      <c r="K21" s="48"/>
      <c r="L21" s="48"/>
      <c r="M21" s="48"/>
      <c r="N21" s="47"/>
      <c r="O21" s="48"/>
      <c r="P21" s="57"/>
    </row>
    <row r="22" spans="2:16" s="21" customFormat="1" ht="24" customHeight="1" x14ac:dyDescent="0.25">
      <c r="B22" s="198" t="s">
        <v>236</v>
      </c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</row>
    <row r="23" spans="2:16" s="21" customFormat="1" ht="24" customHeight="1" x14ac:dyDescent="0.25">
      <c r="B23" s="195">
        <v>4</v>
      </c>
      <c r="C23" s="192">
        <v>18788</v>
      </c>
      <c r="D23" s="58" t="s">
        <v>257</v>
      </c>
      <c r="E23" s="191">
        <v>1976</v>
      </c>
      <c r="F23" s="189">
        <f t="shared" ref="F23:F28" si="0">$P$10-E23</f>
        <v>40</v>
      </c>
      <c r="G23" s="189" t="s">
        <v>247</v>
      </c>
      <c r="H23" s="59" t="s">
        <v>258</v>
      </c>
      <c r="I23" s="59" t="s">
        <v>214</v>
      </c>
      <c r="J23" s="196">
        <v>0</v>
      </c>
      <c r="K23" s="197"/>
      <c r="L23" s="41"/>
      <c r="M23" s="197"/>
      <c r="N23" s="197"/>
      <c r="O23" s="194">
        <v>0.17122685185185185</v>
      </c>
      <c r="P23" s="193">
        <v>1</v>
      </c>
    </row>
    <row r="24" spans="2:16" s="21" customFormat="1" ht="24" customHeight="1" x14ac:dyDescent="0.25">
      <c r="B24" s="195">
        <v>5</v>
      </c>
      <c r="C24" s="192">
        <v>18789</v>
      </c>
      <c r="D24" s="58" t="s">
        <v>256</v>
      </c>
      <c r="E24" s="191">
        <v>1971</v>
      </c>
      <c r="F24" s="189">
        <f t="shared" si="0"/>
        <v>45</v>
      </c>
      <c r="G24" s="189" t="s">
        <v>247</v>
      </c>
      <c r="H24" s="59" t="s">
        <v>13</v>
      </c>
      <c r="I24" s="59" t="s">
        <v>214</v>
      </c>
      <c r="J24" s="196">
        <v>0</v>
      </c>
      <c r="K24" s="197"/>
      <c r="L24" s="41"/>
      <c r="M24" s="197"/>
      <c r="N24" s="197"/>
      <c r="O24" s="194">
        <v>0.20239583333333333</v>
      </c>
      <c r="P24" s="193">
        <v>2</v>
      </c>
    </row>
    <row r="25" spans="2:16" s="21" customFormat="1" ht="24" customHeight="1" x14ac:dyDescent="0.25">
      <c r="B25" s="195">
        <v>6</v>
      </c>
      <c r="C25" s="192">
        <v>60</v>
      </c>
      <c r="D25" s="58" t="s">
        <v>143</v>
      </c>
      <c r="E25" s="191">
        <v>1967</v>
      </c>
      <c r="F25" s="189">
        <f t="shared" si="0"/>
        <v>49</v>
      </c>
      <c r="G25" s="189" t="s">
        <v>247</v>
      </c>
      <c r="H25" s="59" t="s">
        <v>246</v>
      </c>
      <c r="I25" s="59" t="s">
        <v>214</v>
      </c>
      <c r="J25" s="196">
        <v>0</v>
      </c>
      <c r="K25" s="197"/>
      <c r="L25" s="41"/>
      <c r="M25" s="197"/>
      <c r="N25" s="197"/>
      <c r="O25" s="194">
        <v>0.21180555555555555</v>
      </c>
      <c r="P25" s="193">
        <v>3</v>
      </c>
    </row>
    <row r="26" spans="2:16" s="21" customFormat="1" ht="24" customHeight="1" x14ac:dyDescent="0.25">
      <c r="B26" s="195">
        <v>7</v>
      </c>
      <c r="C26" s="192">
        <v>18796</v>
      </c>
      <c r="D26" s="58" t="s">
        <v>183</v>
      </c>
      <c r="E26" s="191">
        <v>1973</v>
      </c>
      <c r="F26" s="189">
        <f t="shared" si="0"/>
        <v>43</v>
      </c>
      <c r="G26" s="189" t="s">
        <v>247</v>
      </c>
      <c r="H26" s="59" t="s">
        <v>255</v>
      </c>
      <c r="I26" s="59" t="s">
        <v>214</v>
      </c>
      <c r="J26" s="196">
        <v>0</v>
      </c>
      <c r="K26" s="197"/>
      <c r="L26" s="41"/>
      <c r="M26" s="197"/>
      <c r="N26" s="197"/>
      <c r="O26" s="194">
        <v>0.22174768518518517</v>
      </c>
      <c r="P26" s="193">
        <v>4</v>
      </c>
    </row>
    <row r="27" spans="2:16" s="21" customFormat="1" ht="24" customHeight="1" x14ac:dyDescent="0.25">
      <c r="B27" s="195">
        <v>8</v>
      </c>
      <c r="C27" s="192">
        <v>18798</v>
      </c>
      <c r="D27" s="58" t="s">
        <v>181</v>
      </c>
      <c r="E27" s="191">
        <v>1971</v>
      </c>
      <c r="F27" s="189">
        <f t="shared" si="0"/>
        <v>45</v>
      </c>
      <c r="G27" s="189" t="s">
        <v>247</v>
      </c>
      <c r="H27" s="59" t="s">
        <v>254</v>
      </c>
      <c r="I27" s="59" t="s">
        <v>214</v>
      </c>
      <c r="J27" s="196">
        <v>0</v>
      </c>
      <c r="K27" s="197"/>
      <c r="L27" s="41"/>
      <c r="M27" s="197"/>
      <c r="N27" s="197"/>
      <c r="O27" s="194">
        <v>0.26353009259259258</v>
      </c>
      <c r="P27" s="193">
        <v>5</v>
      </c>
    </row>
    <row r="28" spans="2:16" s="21" customFormat="1" ht="24" customHeight="1" x14ac:dyDescent="0.25">
      <c r="B28" s="195">
        <v>9</v>
      </c>
      <c r="C28" s="192">
        <v>18799</v>
      </c>
      <c r="D28" s="58" t="s">
        <v>176</v>
      </c>
      <c r="E28" s="191">
        <v>1971</v>
      </c>
      <c r="F28" s="189">
        <f t="shared" si="0"/>
        <v>45</v>
      </c>
      <c r="G28" s="189" t="s">
        <v>247</v>
      </c>
      <c r="H28" s="59" t="s">
        <v>254</v>
      </c>
      <c r="I28" s="59" t="s">
        <v>214</v>
      </c>
      <c r="J28" s="196">
        <v>0</v>
      </c>
      <c r="K28" s="197"/>
      <c r="L28" s="41"/>
      <c r="M28" s="197"/>
      <c r="N28" s="197"/>
      <c r="O28" s="194">
        <v>0.26355324074074077</v>
      </c>
      <c r="P28" s="193">
        <v>6</v>
      </c>
    </row>
    <row r="29" spans="2:16" s="21" customFormat="1" ht="9" customHeight="1" x14ac:dyDescent="0.25">
      <c r="B29" s="25"/>
      <c r="C29" s="27"/>
      <c r="D29" s="26"/>
      <c r="E29" s="45"/>
      <c r="F29" s="25"/>
      <c r="G29" s="25"/>
      <c r="H29" s="28"/>
      <c r="I29" s="28"/>
      <c r="J29" s="46"/>
      <c r="K29" s="48"/>
      <c r="L29" s="48"/>
      <c r="M29" s="48"/>
      <c r="N29" s="47"/>
      <c r="O29" s="48"/>
      <c r="P29" s="57"/>
    </row>
    <row r="30" spans="2:16" s="21" customFormat="1" ht="24" customHeight="1" x14ac:dyDescent="0.25">
      <c r="B30" s="198" t="s">
        <v>237</v>
      </c>
      <c r="C30" s="198"/>
      <c r="D30" s="198"/>
      <c r="E30" s="198"/>
      <c r="F30" s="198"/>
      <c r="G30" s="198"/>
      <c r="H30" s="198"/>
      <c r="I30" s="198"/>
      <c r="J30" s="198"/>
      <c r="K30" s="198"/>
      <c r="L30" s="198"/>
      <c r="M30" s="198"/>
      <c r="N30" s="198"/>
      <c r="O30" s="198"/>
      <c r="P30" s="198"/>
    </row>
    <row r="31" spans="2:16" s="21" customFormat="1" ht="24" customHeight="1" x14ac:dyDescent="0.25">
      <c r="B31" s="195">
        <v>10</v>
      </c>
      <c r="C31" s="192">
        <v>18790</v>
      </c>
      <c r="D31" s="58" t="s">
        <v>274</v>
      </c>
      <c r="E31" s="191">
        <v>1961</v>
      </c>
      <c r="F31" s="189">
        <f t="shared" ref="F31:F36" si="1">$P$10-E31</f>
        <v>55</v>
      </c>
      <c r="G31" s="189" t="s">
        <v>273</v>
      </c>
      <c r="H31" s="59" t="s">
        <v>275</v>
      </c>
      <c r="I31" s="59" t="s">
        <v>214</v>
      </c>
      <c r="J31" s="196">
        <v>0</v>
      </c>
      <c r="K31" s="197"/>
      <c r="L31" s="41"/>
      <c r="M31" s="197"/>
      <c r="N31" s="197"/>
      <c r="O31" s="194">
        <v>0.19878472222222221</v>
      </c>
      <c r="P31" s="193">
        <v>1</v>
      </c>
    </row>
    <row r="32" spans="2:16" s="21" customFormat="1" ht="24" customHeight="1" x14ac:dyDescent="0.25">
      <c r="B32" s="195">
        <v>11</v>
      </c>
      <c r="C32" s="192">
        <v>18791</v>
      </c>
      <c r="D32" s="58" t="s">
        <v>259</v>
      </c>
      <c r="E32" s="191">
        <v>1957</v>
      </c>
      <c r="F32" s="189">
        <f t="shared" si="1"/>
        <v>59</v>
      </c>
      <c r="G32" s="189" t="s">
        <v>273</v>
      </c>
      <c r="H32" s="59" t="s">
        <v>260</v>
      </c>
      <c r="I32" s="59" t="s">
        <v>214</v>
      </c>
      <c r="J32" s="196">
        <v>0</v>
      </c>
      <c r="K32" s="197"/>
      <c r="L32" s="41"/>
      <c r="M32" s="197"/>
      <c r="N32" s="197"/>
      <c r="O32" s="194">
        <v>0.20347222222222219</v>
      </c>
      <c r="P32" s="193">
        <v>2</v>
      </c>
    </row>
    <row r="33" spans="2:16" s="21" customFormat="1" ht="24" customHeight="1" x14ac:dyDescent="0.25">
      <c r="B33" s="195">
        <v>12</v>
      </c>
      <c r="C33" s="192">
        <v>18794</v>
      </c>
      <c r="D33" s="58" t="s">
        <v>263</v>
      </c>
      <c r="E33" s="191">
        <v>1966</v>
      </c>
      <c r="F33" s="189">
        <f t="shared" si="1"/>
        <v>50</v>
      </c>
      <c r="G33" s="189" t="s">
        <v>273</v>
      </c>
      <c r="H33" s="59" t="s">
        <v>262</v>
      </c>
      <c r="I33" s="59" t="s">
        <v>214</v>
      </c>
      <c r="J33" s="196">
        <v>0</v>
      </c>
      <c r="K33" s="197"/>
      <c r="L33" s="41"/>
      <c r="M33" s="197"/>
      <c r="N33" s="197"/>
      <c r="O33" s="194">
        <v>0.20475694444444445</v>
      </c>
      <c r="P33" s="193">
        <v>3</v>
      </c>
    </row>
    <row r="34" spans="2:16" s="21" customFormat="1" ht="24" customHeight="1" x14ac:dyDescent="0.25">
      <c r="B34" s="195">
        <v>13</v>
      </c>
      <c r="C34" s="192">
        <v>18786</v>
      </c>
      <c r="D34" s="58" t="s">
        <v>146</v>
      </c>
      <c r="E34" s="191">
        <v>1961</v>
      </c>
      <c r="F34" s="189">
        <f t="shared" si="1"/>
        <v>55</v>
      </c>
      <c r="G34" s="189" t="s">
        <v>273</v>
      </c>
      <c r="H34" s="59" t="s">
        <v>147</v>
      </c>
      <c r="I34" s="59" t="s">
        <v>214</v>
      </c>
      <c r="J34" s="196">
        <v>0</v>
      </c>
      <c r="K34" s="197"/>
      <c r="L34" s="41"/>
      <c r="M34" s="197"/>
      <c r="N34" s="197"/>
      <c r="O34" s="194">
        <v>0.22065972222222222</v>
      </c>
      <c r="P34" s="193">
        <v>4</v>
      </c>
    </row>
    <row r="35" spans="2:16" s="21" customFormat="1" ht="24" customHeight="1" x14ac:dyDescent="0.25">
      <c r="B35" s="195">
        <v>14</v>
      </c>
      <c r="C35" s="192">
        <v>18785</v>
      </c>
      <c r="D35" s="58" t="s">
        <v>264</v>
      </c>
      <c r="E35" s="191">
        <v>1961</v>
      </c>
      <c r="F35" s="189">
        <f t="shared" si="1"/>
        <v>55</v>
      </c>
      <c r="G35" s="189" t="s">
        <v>273</v>
      </c>
      <c r="H35" s="59" t="s">
        <v>265</v>
      </c>
      <c r="I35" s="59" t="s">
        <v>214</v>
      </c>
      <c r="J35" s="196">
        <v>0</v>
      </c>
      <c r="K35" s="197"/>
      <c r="L35" s="41"/>
      <c r="M35" s="197"/>
      <c r="N35" s="197"/>
      <c r="O35" s="194">
        <v>0.2402199074074074</v>
      </c>
      <c r="P35" s="193">
        <v>5</v>
      </c>
    </row>
    <row r="36" spans="2:16" s="21" customFormat="1" ht="24" customHeight="1" x14ac:dyDescent="0.25">
      <c r="B36" s="195">
        <v>15</v>
      </c>
      <c r="C36" s="192">
        <v>18792</v>
      </c>
      <c r="D36" s="58" t="s">
        <v>261</v>
      </c>
      <c r="E36" s="191">
        <v>1962</v>
      </c>
      <c r="F36" s="189">
        <f t="shared" si="1"/>
        <v>54</v>
      </c>
      <c r="G36" s="189" t="s">
        <v>273</v>
      </c>
      <c r="H36" s="59" t="s">
        <v>262</v>
      </c>
      <c r="I36" s="59" t="s">
        <v>214</v>
      </c>
      <c r="J36" s="196">
        <v>0</v>
      </c>
      <c r="K36" s="197"/>
      <c r="L36" s="41"/>
      <c r="M36" s="197"/>
      <c r="N36" s="197"/>
      <c r="O36" s="194" t="s">
        <v>281</v>
      </c>
      <c r="P36" s="193"/>
    </row>
    <row r="37" spans="2:16" s="21" customFormat="1" ht="9" customHeight="1" x14ac:dyDescent="0.25">
      <c r="B37" s="25"/>
      <c r="C37" s="27"/>
      <c r="D37" s="26"/>
      <c r="E37" s="45"/>
      <c r="F37" s="25"/>
      <c r="G37" s="25"/>
      <c r="H37" s="28"/>
      <c r="I37" s="28"/>
      <c r="J37" s="46"/>
      <c r="K37" s="48"/>
      <c r="L37" s="48"/>
      <c r="M37" s="48"/>
      <c r="N37" s="47"/>
      <c r="O37" s="48"/>
      <c r="P37" s="57"/>
    </row>
    <row r="38" spans="2:16" s="21" customFormat="1" ht="24" customHeight="1" x14ac:dyDescent="0.25">
      <c r="B38" s="198" t="s">
        <v>238</v>
      </c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8"/>
      <c r="O38" s="198"/>
      <c r="P38" s="198"/>
    </row>
    <row r="39" spans="2:16" s="21" customFormat="1" ht="24" customHeight="1" x14ac:dyDescent="0.25">
      <c r="B39" s="195">
        <v>16</v>
      </c>
      <c r="C39" s="192">
        <v>18787</v>
      </c>
      <c r="D39" s="58" t="s">
        <v>162</v>
      </c>
      <c r="E39" s="191">
        <v>1951</v>
      </c>
      <c r="F39" s="189">
        <f t="shared" ref="F39:F40" si="2">$P$10-E39</f>
        <v>65</v>
      </c>
      <c r="G39" s="189" t="s">
        <v>272</v>
      </c>
      <c r="H39" s="59" t="s">
        <v>266</v>
      </c>
      <c r="I39" s="59" t="s">
        <v>214</v>
      </c>
      <c r="J39" s="196">
        <v>0</v>
      </c>
      <c r="K39" s="197"/>
      <c r="L39" s="41"/>
      <c r="M39" s="197"/>
      <c r="N39" s="197"/>
      <c r="O39" s="194">
        <v>0.20743055555555556</v>
      </c>
      <c r="P39" s="193">
        <v>1</v>
      </c>
    </row>
    <row r="40" spans="2:16" s="21" customFormat="1" ht="24" customHeight="1" x14ac:dyDescent="0.25">
      <c r="B40" s="195">
        <v>17</v>
      </c>
      <c r="C40" s="192">
        <v>18718</v>
      </c>
      <c r="D40" s="58" t="s">
        <v>267</v>
      </c>
      <c r="E40" s="191"/>
      <c r="F40" s="189">
        <f t="shared" si="2"/>
        <v>2016</v>
      </c>
      <c r="G40" s="189" t="s">
        <v>272</v>
      </c>
      <c r="H40" s="59" t="s">
        <v>13</v>
      </c>
      <c r="I40" s="59" t="s">
        <v>214</v>
      </c>
      <c r="J40" s="196">
        <v>0</v>
      </c>
      <c r="K40" s="197"/>
      <c r="L40" s="41"/>
      <c r="M40" s="197"/>
      <c r="N40" s="197"/>
      <c r="O40" s="194">
        <v>0.23743055555555556</v>
      </c>
      <c r="P40" s="193">
        <v>2</v>
      </c>
    </row>
    <row r="41" spans="2:16" s="21" customFormat="1" ht="9" customHeight="1" x14ac:dyDescent="0.25">
      <c r="B41" s="25"/>
      <c r="C41" s="27"/>
      <c r="D41" s="26"/>
      <c r="E41" s="45"/>
      <c r="F41" s="25"/>
      <c r="G41" s="25"/>
      <c r="H41" s="28"/>
      <c r="I41" s="28"/>
      <c r="J41" s="46"/>
      <c r="K41" s="48"/>
      <c r="L41" s="48"/>
      <c r="M41" s="48"/>
      <c r="N41" s="47"/>
      <c r="O41" s="48"/>
      <c r="P41" s="57"/>
    </row>
    <row r="42" spans="2:16" ht="25.5" customHeight="1" x14ac:dyDescent="0.25">
      <c r="B42" s="199" t="s">
        <v>231</v>
      </c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</row>
    <row r="43" spans="2:16" ht="9" customHeight="1" x14ac:dyDescent="0.25"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</row>
    <row r="44" spans="2:16" ht="9" customHeight="1" x14ac:dyDescent="0.25">
      <c r="B44" s="25"/>
      <c r="C44" s="27"/>
      <c r="D44" s="26"/>
      <c r="E44" s="45"/>
      <c r="F44" s="25"/>
      <c r="G44" s="25"/>
      <c r="H44" s="28"/>
      <c r="I44" s="28"/>
      <c r="J44" s="46"/>
      <c r="K44" s="48"/>
      <c r="L44" s="48"/>
      <c r="M44" s="48"/>
      <c r="N44" s="47"/>
      <c r="O44" s="48"/>
      <c r="P44" s="57"/>
    </row>
    <row r="45" spans="2:16" ht="24" customHeight="1" x14ac:dyDescent="0.25">
      <c r="B45" s="198" t="s">
        <v>241</v>
      </c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</row>
    <row r="46" spans="2:16" ht="24" customHeight="1" x14ac:dyDescent="0.25">
      <c r="B46" s="195">
        <v>18</v>
      </c>
      <c r="C46" s="192">
        <v>18795</v>
      </c>
      <c r="D46" s="58" t="s">
        <v>248</v>
      </c>
      <c r="E46" s="191">
        <v>1990</v>
      </c>
      <c r="F46" s="189">
        <f t="shared" ref="F46" si="3">$P$10-E46</f>
        <v>26</v>
      </c>
      <c r="G46" s="189" t="s">
        <v>276</v>
      </c>
      <c r="H46" s="59" t="s">
        <v>249</v>
      </c>
      <c r="I46" s="59" t="s">
        <v>214</v>
      </c>
      <c r="J46" s="196">
        <v>0</v>
      </c>
      <c r="K46" s="197"/>
      <c r="L46" s="41"/>
      <c r="M46" s="197"/>
      <c r="N46" s="197"/>
      <c r="O46" s="194">
        <v>0.13614583333333333</v>
      </c>
      <c r="P46" s="193">
        <v>1</v>
      </c>
    </row>
    <row r="47" spans="2:16" ht="9" customHeight="1" x14ac:dyDescent="0.25">
      <c r="B47" s="25"/>
      <c r="C47" s="27"/>
      <c r="D47" s="26"/>
      <c r="E47" s="45"/>
      <c r="F47" s="25"/>
      <c r="G47" s="25"/>
      <c r="H47" s="28"/>
      <c r="I47" s="28"/>
      <c r="J47" s="46"/>
      <c r="K47" s="48"/>
      <c r="L47" s="48"/>
      <c r="M47" s="48"/>
      <c r="N47" s="47"/>
      <c r="O47" s="48"/>
      <c r="P47" s="57"/>
    </row>
    <row r="48" spans="2:16" ht="25.5" customHeight="1" x14ac:dyDescent="0.25">
      <c r="B48" s="199" t="s">
        <v>232</v>
      </c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  <c r="P48" s="199"/>
    </row>
    <row r="49" spans="1:18" ht="9" customHeight="1" x14ac:dyDescent="0.25"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</row>
    <row r="50" spans="1:18" ht="24" customHeight="1" x14ac:dyDescent="0.25">
      <c r="B50" s="198" t="s">
        <v>244</v>
      </c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</row>
    <row r="51" spans="1:18" ht="24" customHeight="1" x14ac:dyDescent="0.25">
      <c r="B51" s="195">
        <v>19</v>
      </c>
      <c r="C51" s="192">
        <v>18793</v>
      </c>
      <c r="D51" s="58" t="s">
        <v>270</v>
      </c>
      <c r="E51" s="191">
        <v>1960</v>
      </c>
      <c r="F51" s="189">
        <f t="shared" ref="F51" si="4">$P$10-E51</f>
        <v>56</v>
      </c>
      <c r="G51" s="189" t="s">
        <v>280</v>
      </c>
      <c r="H51" s="59" t="s">
        <v>271</v>
      </c>
      <c r="I51" s="59" t="s">
        <v>214</v>
      </c>
      <c r="J51" s="196">
        <v>0</v>
      </c>
      <c r="K51" s="197"/>
      <c r="L51" s="41"/>
      <c r="M51" s="197"/>
      <c r="N51" s="197"/>
      <c r="O51" s="194">
        <v>6.3032407407407412E-2</v>
      </c>
      <c r="P51" s="193">
        <v>1</v>
      </c>
    </row>
    <row r="52" spans="1:18" s="3" customFormat="1" ht="9" customHeight="1" x14ac:dyDescent="0.25">
      <c r="A52" s="1"/>
      <c r="B52" s="16"/>
      <c r="C52" s="21"/>
      <c r="D52" s="5"/>
      <c r="E52" s="21"/>
      <c r="F52" s="21"/>
      <c r="G52" s="21"/>
      <c r="P52" s="1"/>
      <c r="Q52" s="1"/>
      <c r="R52" s="1"/>
    </row>
    <row r="53" spans="1:18" s="3" customFormat="1" ht="27.75" customHeight="1" x14ac:dyDescent="0.25">
      <c r="A53" s="1"/>
      <c r="B53" s="16"/>
      <c r="C53" s="21"/>
      <c r="D53" s="5"/>
      <c r="E53" s="21"/>
      <c r="F53" s="21"/>
      <c r="G53" s="21"/>
      <c r="K53" s="51" t="s">
        <v>53</v>
      </c>
      <c r="N53" s="51" t="s">
        <v>54</v>
      </c>
      <c r="P53" s="1"/>
      <c r="Q53" s="1"/>
      <c r="R53" s="1"/>
    </row>
    <row r="54" spans="1:18" s="3" customFormat="1" ht="27.75" customHeight="1" x14ac:dyDescent="0.25">
      <c r="A54" s="1"/>
      <c r="B54" s="16"/>
      <c r="C54" s="21"/>
      <c r="D54" s="5"/>
      <c r="E54" s="21"/>
      <c r="F54" s="21"/>
      <c r="G54" s="21"/>
      <c r="K54" s="51" t="s">
        <v>55</v>
      </c>
      <c r="N54" s="51" t="s">
        <v>66</v>
      </c>
      <c r="P54" s="1"/>
      <c r="Q54" s="1"/>
      <c r="R54" s="1"/>
    </row>
  </sheetData>
  <sortState ref="C31:O36">
    <sortCondition ref="O31"/>
  </sortState>
  <mergeCells count="28">
    <mergeCell ref="I1:P1"/>
    <mergeCell ref="I2:P3"/>
    <mergeCell ref="J4:P6"/>
    <mergeCell ref="B8:H9"/>
    <mergeCell ref="B11:B12"/>
    <mergeCell ref="C11:C12"/>
    <mergeCell ref="D11:D12"/>
    <mergeCell ref="E11:E12"/>
    <mergeCell ref="F11:F12"/>
    <mergeCell ref="G11:G12"/>
    <mergeCell ref="N11:N12"/>
    <mergeCell ref="O11:O12"/>
    <mergeCell ref="P11:P12"/>
    <mergeCell ref="B14:P14"/>
    <mergeCell ref="H11:H12"/>
    <mergeCell ref="I11:I12"/>
    <mergeCell ref="J11:J12"/>
    <mergeCell ref="K11:K12"/>
    <mergeCell ref="L11:L12"/>
    <mergeCell ref="M11:M12"/>
    <mergeCell ref="B45:P45"/>
    <mergeCell ref="B48:P48"/>
    <mergeCell ref="B50:P50"/>
    <mergeCell ref="B17:P17"/>
    <mergeCell ref="B22:P22"/>
    <mergeCell ref="B30:P30"/>
    <mergeCell ref="B38:P38"/>
    <mergeCell ref="B42:P42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Q135"/>
  <sheetViews>
    <sheetView zoomScaleNormal="100" workbookViewId="0">
      <selection activeCell="K19" sqref="K19"/>
    </sheetView>
  </sheetViews>
  <sheetFormatPr defaultColWidth="16.5703125" defaultRowHeight="27.75" customHeight="1" x14ac:dyDescent="0.25"/>
  <cols>
    <col min="1" max="1" width="1.42578125" style="1" customWidth="1"/>
    <col min="2" max="2" width="10.140625" style="1" customWidth="1"/>
    <col min="3" max="3" width="3.5703125" style="16" customWidth="1"/>
    <col min="4" max="4" width="5.85546875" style="21" customWidth="1"/>
    <col min="5" max="5" width="26.140625" style="5" customWidth="1"/>
    <col min="6" max="6" width="6" style="21" customWidth="1"/>
    <col min="7" max="7" width="4.85546875" style="21" customWidth="1"/>
    <col min="8" max="8" width="6" style="21" customWidth="1"/>
    <col min="9" max="9" width="26.28515625" style="3" customWidth="1"/>
    <col min="10" max="10" width="7.140625" style="3" customWidth="1"/>
    <col min="11" max="14" width="8.42578125" style="3" customWidth="1"/>
    <col min="15" max="15" width="5.28515625" style="1" customWidth="1"/>
    <col min="16" max="16" width="6.140625" style="1" customWidth="1"/>
    <col min="17" max="16384" width="16.5703125" style="1"/>
  </cols>
  <sheetData>
    <row r="2" spans="2:17" ht="19.5" customHeight="1" x14ac:dyDescent="0.25">
      <c r="B2" s="2"/>
      <c r="C2" s="13"/>
      <c r="D2" s="6"/>
      <c r="E2" s="34"/>
      <c r="F2" s="34"/>
      <c r="G2" s="34"/>
      <c r="H2" s="34"/>
      <c r="I2" s="204" t="s">
        <v>20</v>
      </c>
      <c r="J2" s="204"/>
      <c r="K2" s="204"/>
      <c r="L2" s="204"/>
      <c r="M2" s="204"/>
      <c r="N2" s="204"/>
      <c r="O2" s="204"/>
      <c r="P2" s="36"/>
      <c r="Q2" s="6"/>
    </row>
    <row r="3" spans="2:17" ht="19.5" customHeight="1" x14ac:dyDescent="0.35">
      <c r="B3" s="2"/>
      <c r="C3" s="14"/>
      <c r="D3" s="9"/>
      <c r="E3" s="35"/>
      <c r="F3" s="35"/>
      <c r="G3" s="35"/>
      <c r="H3" s="35"/>
      <c r="I3" s="205" t="s">
        <v>164</v>
      </c>
      <c r="J3" s="205"/>
      <c r="K3" s="205"/>
      <c r="L3" s="205"/>
      <c r="M3" s="205"/>
      <c r="N3" s="205"/>
      <c r="O3" s="205"/>
      <c r="P3" s="130"/>
      <c r="Q3" s="9"/>
    </row>
    <row r="4" spans="2:17" ht="19.5" customHeight="1" x14ac:dyDescent="0.3">
      <c r="B4" s="2"/>
      <c r="C4" s="31"/>
      <c r="D4" s="10"/>
      <c r="E4" s="38"/>
      <c r="F4" s="38"/>
      <c r="G4" s="38"/>
      <c r="H4" s="38"/>
      <c r="I4" s="205"/>
      <c r="J4" s="205"/>
      <c r="K4" s="205"/>
      <c r="L4" s="205"/>
      <c r="M4" s="205"/>
      <c r="N4" s="205"/>
      <c r="O4" s="205"/>
      <c r="P4" s="130"/>
      <c r="Q4" s="10"/>
    </row>
    <row r="5" spans="2:17" ht="13.5" customHeight="1" x14ac:dyDescent="0.3">
      <c r="B5" s="2"/>
      <c r="C5" s="31"/>
      <c r="D5" s="10"/>
      <c r="E5" s="32"/>
      <c r="F5" s="32"/>
      <c r="G5" s="32"/>
      <c r="H5" s="32"/>
      <c r="I5" s="206" t="s">
        <v>190</v>
      </c>
      <c r="J5" s="206"/>
      <c r="K5" s="206"/>
      <c r="L5" s="206"/>
      <c r="M5" s="206"/>
      <c r="N5" s="206"/>
      <c r="O5" s="206"/>
      <c r="P5" s="131"/>
      <c r="Q5" s="10"/>
    </row>
    <row r="6" spans="2:17" ht="19.5" customHeight="1" x14ac:dyDescent="0.45">
      <c r="C6" s="30"/>
      <c r="D6" s="30"/>
      <c r="E6" s="30"/>
      <c r="F6" s="30"/>
      <c r="G6" s="30"/>
      <c r="H6" s="30"/>
      <c r="I6" s="206"/>
      <c r="J6" s="206"/>
      <c r="K6" s="206"/>
      <c r="L6" s="206"/>
      <c r="M6" s="206"/>
      <c r="N6" s="206"/>
      <c r="O6" s="206"/>
      <c r="P6" s="131"/>
      <c r="Q6" s="8"/>
    </row>
    <row r="7" spans="2:17" ht="18.75" customHeight="1" x14ac:dyDescent="0.25">
      <c r="C7" s="17" t="s">
        <v>208</v>
      </c>
      <c r="D7" s="17"/>
      <c r="E7" s="19"/>
      <c r="F7" s="18"/>
      <c r="G7" s="18"/>
      <c r="H7" s="18"/>
      <c r="I7" s="206" t="s">
        <v>191</v>
      </c>
      <c r="J7" s="206"/>
      <c r="K7" s="206"/>
      <c r="L7" s="206"/>
      <c r="M7" s="206"/>
      <c r="N7" s="206"/>
      <c r="O7" s="206"/>
      <c r="P7" s="131"/>
    </row>
    <row r="8" spans="2:17" ht="18.75" customHeight="1" x14ac:dyDescent="0.25">
      <c r="C8" s="78" t="s">
        <v>71</v>
      </c>
      <c r="D8" s="17"/>
      <c r="E8" s="19"/>
      <c r="F8" s="18"/>
      <c r="G8" s="18"/>
      <c r="H8" s="18"/>
      <c r="I8" s="235" t="s">
        <v>192</v>
      </c>
      <c r="J8" s="235"/>
      <c r="K8" s="235"/>
      <c r="L8" s="235"/>
      <c r="M8" s="235"/>
      <c r="N8" s="235"/>
      <c r="O8" s="235"/>
      <c r="P8" s="132"/>
    </row>
    <row r="9" spans="2:17" ht="18.75" customHeight="1" x14ac:dyDescent="0.25">
      <c r="C9" s="207" t="s">
        <v>58</v>
      </c>
      <c r="D9" s="207"/>
      <c r="E9" s="207"/>
      <c r="F9" s="207"/>
      <c r="G9" s="207"/>
      <c r="H9" s="120"/>
      <c r="I9" s="235"/>
      <c r="J9" s="235"/>
      <c r="K9" s="235"/>
      <c r="L9" s="235"/>
      <c r="M9" s="235"/>
      <c r="N9" s="235"/>
      <c r="O9" s="235"/>
      <c r="P9" s="132"/>
    </row>
    <row r="10" spans="2:17" ht="18.75" customHeight="1" x14ac:dyDescent="0.25">
      <c r="C10" s="236" t="s">
        <v>211</v>
      </c>
      <c r="D10" s="236"/>
      <c r="E10" s="236"/>
      <c r="F10" s="236"/>
      <c r="G10" s="236"/>
      <c r="H10" s="133"/>
      <c r="I10" s="207" t="s">
        <v>205</v>
      </c>
      <c r="J10" s="207"/>
      <c r="K10" s="207"/>
      <c r="L10" s="207"/>
      <c r="M10" s="207"/>
      <c r="N10" s="207"/>
      <c r="O10" s="207"/>
      <c r="P10" s="129"/>
    </row>
    <row r="11" spans="2:17" ht="18.75" customHeight="1" x14ac:dyDescent="0.25">
      <c r="C11" s="236"/>
      <c r="D11" s="236"/>
      <c r="E11" s="236"/>
      <c r="F11" s="236"/>
      <c r="G11" s="236"/>
      <c r="H11" s="133"/>
      <c r="I11" s="207"/>
      <c r="J11" s="207"/>
      <c r="K11" s="207"/>
      <c r="L11" s="207"/>
      <c r="M11" s="207"/>
      <c r="N11" s="207"/>
      <c r="O11" s="207"/>
      <c r="P11" s="129"/>
    </row>
    <row r="12" spans="2:17" ht="18.75" customHeight="1" x14ac:dyDescent="0.25">
      <c r="C12" s="129"/>
      <c r="D12" s="129"/>
      <c r="E12" s="129"/>
      <c r="F12" s="129"/>
      <c r="G12" s="129"/>
      <c r="H12" s="129"/>
      <c r="I12" s="129"/>
      <c r="J12" s="18"/>
      <c r="K12" s="18"/>
      <c r="M12" s="18"/>
      <c r="N12" s="18"/>
      <c r="O12" s="18"/>
    </row>
    <row r="13" spans="2:17" ht="6.75" customHeight="1" x14ac:dyDescent="0.25">
      <c r="C13" s="15"/>
      <c r="D13" s="20"/>
      <c r="E13" s="113"/>
      <c r="F13" s="1"/>
      <c r="G13" s="1"/>
      <c r="H13" s="1"/>
      <c r="I13" s="7"/>
      <c r="J13" s="7"/>
      <c r="K13" s="7"/>
      <c r="L13" s="7"/>
      <c r="M13" s="7"/>
      <c r="N13" s="7"/>
      <c r="O13" s="12">
        <v>2015</v>
      </c>
    </row>
    <row r="14" spans="2:17" ht="15" customHeight="1" x14ac:dyDescent="0.25">
      <c r="C14" s="208" t="s">
        <v>5</v>
      </c>
      <c r="D14" s="200" t="s">
        <v>0</v>
      </c>
      <c r="E14" s="200" t="s">
        <v>6</v>
      </c>
      <c r="F14" s="200" t="s">
        <v>8</v>
      </c>
      <c r="G14" s="200" t="s">
        <v>1</v>
      </c>
      <c r="H14" s="202" t="s">
        <v>198</v>
      </c>
      <c r="I14" s="200" t="s">
        <v>18</v>
      </c>
      <c r="J14" s="200" t="s">
        <v>2</v>
      </c>
      <c r="K14" s="202" t="s">
        <v>81</v>
      </c>
      <c r="L14" s="202" t="s">
        <v>82</v>
      </c>
      <c r="M14" s="200" t="s">
        <v>209</v>
      </c>
      <c r="N14" s="200" t="s">
        <v>4</v>
      </c>
      <c r="O14" s="201" t="s">
        <v>7</v>
      </c>
    </row>
    <row r="15" spans="2:17" s="21" customFormat="1" ht="27" customHeight="1" x14ac:dyDescent="0.25">
      <c r="C15" s="208"/>
      <c r="D15" s="200"/>
      <c r="E15" s="200"/>
      <c r="F15" s="200"/>
      <c r="G15" s="200"/>
      <c r="H15" s="203"/>
      <c r="I15" s="200"/>
      <c r="J15" s="200"/>
      <c r="K15" s="203"/>
      <c r="L15" s="203"/>
      <c r="M15" s="200"/>
      <c r="N15" s="200"/>
      <c r="O15" s="201"/>
    </row>
    <row r="16" spans="2:17" s="21" customFormat="1" ht="9" customHeight="1" x14ac:dyDescent="0.25"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50"/>
    </row>
    <row r="17" spans="3:16" s="21" customFormat="1" ht="30.75" customHeight="1" x14ac:dyDescent="0.25">
      <c r="C17" s="198" t="s">
        <v>194</v>
      </c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</row>
    <row r="18" spans="3:16" s="21" customFormat="1" ht="24" customHeight="1" x14ac:dyDescent="0.25">
      <c r="C18" s="119">
        <v>1</v>
      </c>
      <c r="D18" s="115">
        <v>917</v>
      </c>
      <c r="E18" s="58" t="s">
        <v>111</v>
      </c>
      <c r="F18" s="116">
        <v>1985</v>
      </c>
      <c r="G18" s="112">
        <f>$O$13-F18</f>
        <v>30</v>
      </c>
      <c r="H18" s="121" t="s">
        <v>201</v>
      </c>
      <c r="I18" s="111" t="s">
        <v>168</v>
      </c>
      <c r="J18" s="117">
        <v>1.2499999999999999E-2</v>
      </c>
      <c r="K18" s="141">
        <v>9.2361111111111116E-2</v>
      </c>
      <c r="L18" s="41">
        <v>0.15833333333333333</v>
      </c>
      <c r="M18" s="114">
        <v>0.20712962962962964</v>
      </c>
      <c r="N18" s="80">
        <f>M18-J18</f>
        <v>0.19462962962962962</v>
      </c>
      <c r="O18" s="118">
        <v>1</v>
      </c>
    </row>
    <row r="19" spans="3:16" s="21" customFormat="1" ht="24" customHeight="1" x14ac:dyDescent="0.25">
      <c r="C19" s="119">
        <v>2</v>
      </c>
      <c r="D19" s="115">
        <v>925</v>
      </c>
      <c r="E19" s="58" t="s">
        <v>86</v>
      </c>
      <c r="F19" s="116">
        <v>1991</v>
      </c>
      <c r="G19" s="112">
        <f>$O$13-F19</f>
        <v>24</v>
      </c>
      <c r="H19" s="121" t="s">
        <v>200</v>
      </c>
      <c r="I19" s="59" t="s">
        <v>87</v>
      </c>
      <c r="J19" s="117">
        <v>1.2499999999999999E-2</v>
      </c>
      <c r="K19" s="141">
        <v>9.2071759259259256E-2</v>
      </c>
      <c r="L19" s="41">
        <v>0.15868055555555557</v>
      </c>
      <c r="M19" s="114">
        <v>0.22418981481481481</v>
      </c>
      <c r="N19" s="80">
        <f>M19-J19</f>
        <v>0.2116898148148148</v>
      </c>
      <c r="O19" s="118">
        <v>2</v>
      </c>
    </row>
    <row r="20" spans="3:16" s="21" customFormat="1" ht="24" customHeight="1" x14ac:dyDescent="0.25">
      <c r="C20" s="119">
        <v>3</v>
      </c>
      <c r="D20" s="115">
        <v>918</v>
      </c>
      <c r="E20" s="58" t="s">
        <v>79</v>
      </c>
      <c r="F20" s="116">
        <v>1987</v>
      </c>
      <c r="G20" s="112">
        <f>$O$13-F20</f>
        <v>28</v>
      </c>
      <c r="H20" s="121" t="s">
        <v>210</v>
      </c>
      <c r="I20" s="59" t="s">
        <v>80</v>
      </c>
      <c r="J20" s="117">
        <v>1.2499999999999999E-2</v>
      </c>
      <c r="K20" s="141">
        <v>9.8321759259259248E-2</v>
      </c>
      <c r="L20" s="41">
        <v>0.17986111111111111</v>
      </c>
      <c r="M20" s="114">
        <v>0.24512731481481484</v>
      </c>
      <c r="N20" s="80">
        <f>M20-J20</f>
        <v>0.23262731481481483</v>
      </c>
      <c r="O20" s="118">
        <v>3</v>
      </c>
      <c r="P20" s="128"/>
    </row>
    <row r="21" spans="3:16" s="21" customFormat="1" ht="24" customHeight="1" x14ac:dyDescent="0.25">
      <c r="C21" s="119">
        <v>4</v>
      </c>
      <c r="D21" s="115">
        <v>924</v>
      </c>
      <c r="E21" s="58" t="s">
        <v>88</v>
      </c>
      <c r="F21" s="116">
        <v>1988</v>
      </c>
      <c r="G21" s="112">
        <f>$O$13-F21</f>
        <v>27</v>
      </c>
      <c r="H21" s="121" t="s">
        <v>200</v>
      </c>
      <c r="I21" s="59" t="s">
        <v>89</v>
      </c>
      <c r="J21" s="117">
        <v>1.2499999999999999E-2</v>
      </c>
      <c r="K21" s="141">
        <v>9.5486111111111105E-2</v>
      </c>
      <c r="L21" s="41">
        <v>0.18055555555555555</v>
      </c>
      <c r="M21" s="114">
        <v>0.26163194444444443</v>
      </c>
      <c r="N21" s="80">
        <f>M21-J21</f>
        <v>0.24913194444444442</v>
      </c>
      <c r="O21" s="118">
        <v>4</v>
      </c>
    </row>
    <row r="22" spans="3:16" s="21" customFormat="1" ht="24" customHeight="1" x14ac:dyDescent="0.25">
      <c r="C22" s="143">
        <v>6</v>
      </c>
      <c r="D22" s="138">
        <v>916</v>
      </c>
      <c r="E22" s="58" t="s">
        <v>124</v>
      </c>
      <c r="F22" s="139">
        <v>1982</v>
      </c>
      <c r="G22" s="137">
        <f t="shared" ref="G22" si="0">$O$13-F22</f>
        <v>33</v>
      </c>
      <c r="H22" s="137" t="s">
        <v>201</v>
      </c>
      <c r="I22" s="59" t="s">
        <v>125</v>
      </c>
      <c r="J22" s="140">
        <v>1.2499999999999999E-2</v>
      </c>
      <c r="K22" s="141">
        <v>0.10833333333333334</v>
      </c>
      <c r="L22" s="41" t="s">
        <v>189</v>
      </c>
      <c r="M22" s="141"/>
      <c r="N22" s="80" t="s">
        <v>185</v>
      </c>
      <c r="O22" s="142"/>
    </row>
    <row r="23" spans="3:16" s="21" customFormat="1" ht="24" customHeight="1" x14ac:dyDescent="0.25">
      <c r="C23" s="119">
        <v>5</v>
      </c>
      <c r="D23" s="115">
        <v>915</v>
      </c>
      <c r="E23" s="58" t="s">
        <v>68</v>
      </c>
      <c r="F23" s="116">
        <v>1984</v>
      </c>
      <c r="G23" s="112">
        <f>$O$13-F23</f>
        <v>31</v>
      </c>
      <c r="H23" s="121" t="s">
        <v>201</v>
      </c>
      <c r="I23" s="59" t="s">
        <v>113</v>
      </c>
      <c r="J23" s="117">
        <v>1.2499999999999999E-2</v>
      </c>
      <c r="K23" s="114"/>
      <c r="L23" s="41" t="s">
        <v>189</v>
      </c>
      <c r="M23" s="114"/>
      <c r="N23" s="80" t="s">
        <v>185</v>
      </c>
      <c r="O23" s="118"/>
    </row>
    <row r="24" spans="3:16" s="21" customFormat="1" ht="24" customHeight="1" x14ac:dyDescent="0.25">
      <c r="C24" s="119">
        <v>7</v>
      </c>
      <c r="D24" s="115">
        <v>914</v>
      </c>
      <c r="E24" s="58" t="s">
        <v>103</v>
      </c>
      <c r="F24" s="116">
        <v>1976</v>
      </c>
      <c r="G24" s="112">
        <f>$O$13-F24</f>
        <v>39</v>
      </c>
      <c r="H24" s="121" t="s">
        <v>201</v>
      </c>
      <c r="I24" s="59" t="s">
        <v>169</v>
      </c>
      <c r="J24" s="117">
        <v>1.2499999999999999E-2</v>
      </c>
      <c r="K24" s="114" t="s">
        <v>188</v>
      </c>
      <c r="L24" s="41"/>
      <c r="M24" s="114"/>
      <c r="N24" s="80" t="s">
        <v>185</v>
      </c>
      <c r="O24" s="118"/>
    </row>
    <row r="25" spans="3:16" s="21" customFormat="1" ht="9" customHeight="1" x14ac:dyDescent="0.25">
      <c r="C25" s="25"/>
      <c r="D25" s="27"/>
      <c r="E25" s="26"/>
      <c r="F25" s="45"/>
      <c r="G25" s="25"/>
      <c r="H25" s="25"/>
      <c r="I25" s="28"/>
      <c r="J25" s="46"/>
      <c r="K25" s="48"/>
      <c r="L25" s="48"/>
      <c r="M25" s="47"/>
      <c r="N25" s="48"/>
      <c r="O25" s="57"/>
    </row>
    <row r="26" spans="3:16" ht="17.25" customHeight="1" x14ac:dyDescent="0.25">
      <c r="K26" s="147">
        <f>K19-J19</f>
        <v>7.9571759259259259E-2</v>
      </c>
    </row>
    <row r="27" spans="3:16" ht="17.25" customHeight="1" x14ac:dyDescent="0.25">
      <c r="K27" s="51" t="s">
        <v>53</v>
      </c>
      <c r="M27" s="51"/>
      <c r="N27" s="51" t="s">
        <v>54</v>
      </c>
    </row>
    <row r="28" spans="3:16" ht="17.25" customHeight="1" x14ac:dyDescent="0.25">
      <c r="K28" s="51" t="s">
        <v>55</v>
      </c>
      <c r="M28" s="51"/>
      <c r="N28" s="51" t="s">
        <v>66</v>
      </c>
    </row>
    <row r="29" spans="3:16" ht="17.25" customHeight="1" x14ac:dyDescent="0.25"/>
    <row r="30" spans="3:16" ht="17.25" customHeight="1" x14ac:dyDescent="0.25"/>
    <row r="31" spans="3:16" ht="17.25" customHeight="1" x14ac:dyDescent="0.25"/>
    <row r="32" spans="3:16" ht="17.25" customHeight="1" x14ac:dyDescent="0.25"/>
    <row r="33" spans="3:14" ht="17.25" customHeight="1" x14ac:dyDescent="0.25"/>
    <row r="34" spans="3:14" ht="17.25" customHeight="1" x14ac:dyDescent="0.25"/>
    <row r="35" spans="3:14" ht="17.25" customHeight="1" x14ac:dyDescent="0.25"/>
    <row r="36" spans="3:14" ht="17.25" customHeight="1" x14ac:dyDescent="0.25"/>
    <row r="37" spans="3:14" ht="17.25" customHeight="1" x14ac:dyDescent="0.25"/>
    <row r="38" spans="3:14" ht="17.25" customHeight="1" x14ac:dyDescent="0.25"/>
    <row r="39" spans="3:14" ht="17.25" customHeight="1" x14ac:dyDescent="0.25"/>
    <row r="40" spans="3:14" ht="17.25" customHeight="1" x14ac:dyDescent="0.25"/>
    <row r="41" spans="3:14" ht="17.25" customHeight="1" x14ac:dyDescent="0.25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3:14" ht="17.25" customHeight="1" x14ac:dyDescent="0.25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3:14" ht="17.25" customHeight="1" x14ac:dyDescent="0.25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3:14" ht="17.25" customHeight="1" x14ac:dyDescent="0.2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3:14" ht="17.25" customHeight="1" x14ac:dyDescent="0.25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3:14" ht="17.25" customHeight="1" x14ac:dyDescent="0.25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3:14" ht="17.25" customHeight="1" x14ac:dyDescent="0.25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3:14" ht="17.25" customHeight="1" x14ac:dyDescent="0.25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3:14" ht="17.25" customHeight="1" x14ac:dyDescent="0.25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3:14" ht="17.25" customHeight="1" x14ac:dyDescent="0.25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3:14" ht="17.25" customHeight="1" x14ac:dyDescent="0.2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3:14" ht="17.25" customHeight="1" x14ac:dyDescent="0.2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3:14" ht="17.25" customHeight="1" x14ac:dyDescent="0.2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3:14" ht="17.25" customHeight="1" x14ac:dyDescent="0.2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3:14" ht="17.25" customHeight="1" x14ac:dyDescent="0.2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3:14" ht="17.25" customHeight="1" x14ac:dyDescent="0.2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3:14" ht="17.25" customHeight="1" x14ac:dyDescent="0.2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3:14" ht="17.25" customHeight="1" x14ac:dyDescent="0.25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3:14" ht="17.25" customHeight="1" x14ac:dyDescent="0.2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3:14" ht="17.25" customHeight="1" x14ac:dyDescent="0.2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3:14" ht="17.25" customHeight="1" x14ac:dyDescent="0.2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3:14" ht="17.25" customHeight="1" x14ac:dyDescent="0.2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3:14" ht="17.25" customHeight="1" x14ac:dyDescent="0.2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3:14" ht="17.25" customHeight="1" x14ac:dyDescent="0.25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3:14" ht="17.25" customHeight="1" x14ac:dyDescent="0.25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3:14" ht="17.25" customHeight="1" x14ac:dyDescent="0.25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3:14" ht="17.25" customHeight="1" x14ac:dyDescent="0.25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3:14" ht="17.25" customHeight="1" x14ac:dyDescent="0.25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3:14" ht="17.25" customHeight="1" x14ac:dyDescent="0.25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3:14" ht="17.25" customHeight="1" x14ac:dyDescent="0.25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3:14" ht="17.25" customHeight="1" x14ac:dyDescent="0.25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3:14" ht="17.25" customHeight="1" x14ac:dyDescent="0.25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3:14" ht="17.25" customHeight="1" x14ac:dyDescent="0.25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3:14" ht="17.25" customHeight="1" x14ac:dyDescent="0.25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3:14" ht="17.25" customHeight="1" x14ac:dyDescent="0.25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3:14" ht="17.25" customHeight="1" x14ac:dyDescent="0.2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3:14" ht="17.25" customHeight="1" x14ac:dyDescent="0.25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3:14" ht="17.25" customHeight="1" x14ac:dyDescent="0.2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3:14" ht="17.25" customHeight="1" x14ac:dyDescent="0.25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3:14" ht="17.25" customHeight="1" x14ac:dyDescent="0.2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3:14" ht="17.25" customHeight="1" x14ac:dyDescent="0.25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3:14" ht="17.25" customHeight="1" x14ac:dyDescent="0.25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3:14" ht="17.25" customHeight="1" x14ac:dyDescent="0.25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3:14" ht="17.25" customHeight="1" x14ac:dyDescent="0.25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3:14" ht="17.25" customHeight="1" x14ac:dyDescent="0.25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3:14" ht="17.25" customHeight="1" x14ac:dyDescent="0.25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3:14" ht="17.25" customHeight="1" x14ac:dyDescent="0.25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3:14" ht="17.25" customHeight="1" x14ac:dyDescent="0.25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3:14" ht="17.25" customHeight="1" x14ac:dyDescent="0.25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3:14" ht="17.25" customHeight="1" x14ac:dyDescent="0.25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3:14" ht="17.25" customHeight="1" x14ac:dyDescent="0.25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3:14" ht="17.25" customHeight="1" x14ac:dyDescent="0.25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3:14" ht="17.25" customHeight="1" x14ac:dyDescent="0.25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3:14" ht="17.25" customHeight="1" x14ac:dyDescent="0.25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3:14" ht="17.25" customHeight="1" x14ac:dyDescent="0.25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3:14" ht="17.25" customHeight="1" x14ac:dyDescent="0.25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3:14" ht="17.25" customHeight="1" x14ac:dyDescent="0.25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3:14" ht="17.25" customHeight="1" x14ac:dyDescent="0.25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3:14" ht="17.25" customHeight="1" x14ac:dyDescent="0.25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3:14" ht="17.25" customHeight="1" x14ac:dyDescent="0.25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3:14" ht="17.25" customHeight="1" x14ac:dyDescent="0.25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3:14" ht="17.25" customHeight="1" x14ac:dyDescent="0.25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3:14" ht="17.25" customHeight="1" x14ac:dyDescent="0.25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3:14" ht="17.25" customHeight="1" x14ac:dyDescent="0.25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3:14" ht="17.25" customHeight="1" x14ac:dyDescent="0.25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3:14" ht="17.25" customHeight="1" x14ac:dyDescent="0.25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3:14" ht="17.25" customHeight="1" x14ac:dyDescent="0.25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3:14" ht="17.25" customHeight="1" x14ac:dyDescent="0.25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3:14" ht="17.25" customHeight="1" x14ac:dyDescent="0.25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3:14" ht="17.25" customHeight="1" x14ac:dyDescent="0.25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3:14" ht="17.25" customHeight="1" x14ac:dyDescent="0.25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3:14" ht="17.25" customHeight="1" x14ac:dyDescent="0.25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3:14" ht="17.25" customHeight="1" x14ac:dyDescent="0.25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3:14" ht="17.25" customHeight="1" x14ac:dyDescent="0.25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3:14" ht="17.25" customHeight="1" x14ac:dyDescent="0.25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3:14" ht="17.25" customHeight="1" x14ac:dyDescent="0.25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3:14" ht="17.25" customHeight="1" x14ac:dyDescent="0.25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3:14" ht="17.25" customHeight="1" x14ac:dyDescent="0.25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3:14" ht="17.25" customHeight="1" x14ac:dyDescent="0.25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3:14" ht="17.25" customHeight="1" x14ac:dyDescent="0.25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3:14" ht="17.25" customHeight="1" x14ac:dyDescent="0.25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3:14" ht="17.25" customHeight="1" x14ac:dyDescent="0.25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3:14" ht="17.25" customHeight="1" x14ac:dyDescent="0.25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3:14" ht="17.25" customHeight="1" x14ac:dyDescent="0.25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3:14" ht="17.25" customHeight="1" x14ac:dyDescent="0.25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3:14" ht="17.25" customHeight="1" x14ac:dyDescent="0.25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3:14" ht="17.25" customHeight="1" x14ac:dyDescent="0.25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3:14" ht="17.25" customHeight="1" x14ac:dyDescent="0.25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3:14" ht="17.25" customHeight="1" x14ac:dyDescent="0.25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3:14" ht="17.25" customHeight="1" x14ac:dyDescent="0.25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3:14" ht="17.25" customHeight="1" x14ac:dyDescent="0.25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3:14" ht="17.25" customHeight="1" x14ac:dyDescent="0.25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3:14" ht="17.25" customHeight="1" x14ac:dyDescent="0.25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3:14" ht="17.25" customHeight="1" x14ac:dyDescent="0.25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3:14" ht="17.25" customHeight="1" x14ac:dyDescent="0.25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</sheetData>
  <sortState ref="D15:N18">
    <sortCondition ref="N15"/>
  </sortState>
  <mergeCells count="22">
    <mergeCell ref="C17:O17"/>
    <mergeCell ref="C9:G9"/>
    <mergeCell ref="J14:J15"/>
    <mergeCell ref="K14:K15"/>
    <mergeCell ref="L14:L15"/>
    <mergeCell ref="M14:M15"/>
    <mergeCell ref="N14:N15"/>
    <mergeCell ref="O14:O15"/>
    <mergeCell ref="C10:G11"/>
    <mergeCell ref="I8:O9"/>
    <mergeCell ref="I10:O11"/>
    <mergeCell ref="I2:O2"/>
    <mergeCell ref="I3:O4"/>
    <mergeCell ref="C14:C15"/>
    <mergeCell ref="D14:D15"/>
    <mergeCell ref="E14:E15"/>
    <mergeCell ref="F14:F15"/>
    <mergeCell ref="G14:G15"/>
    <mergeCell ref="I14:I15"/>
    <mergeCell ref="H14:H15"/>
    <mergeCell ref="I5:O6"/>
    <mergeCell ref="I7:O7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R159"/>
  <sheetViews>
    <sheetView zoomScaleNormal="100" workbookViewId="0">
      <selection activeCell="B7" sqref="B7"/>
    </sheetView>
  </sheetViews>
  <sheetFormatPr defaultColWidth="16.5703125" defaultRowHeight="27.75" customHeight="1" x14ac:dyDescent="0.25"/>
  <cols>
    <col min="1" max="1" width="1.85546875" style="1" customWidth="1"/>
    <col min="2" max="2" width="3.5703125" style="16" customWidth="1"/>
    <col min="3" max="3" width="5.85546875" style="21" customWidth="1"/>
    <col min="4" max="4" width="26.140625" style="5" customWidth="1"/>
    <col min="5" max="5" width="5.5703125" style="21" customWidth="1"/>
    <col min="6" max="6" width="4.85546875" style="21" customWidth="1"/>
    <col min="7" max="7" width="12" style="3" customWidth="1"/>
    <col min="8" max="8" width="14.28515625" style="3" customWidth="1"/>
    <col min="9" max="15" width="8.42578125" style="3" customWidth="1"/>
    <col min="16" max="16" width="8.42578125" style="1" customWidth="1"/>
    <col min="17" max="16384" width="16.5703125" style="1"/>
  </cols>
  <sheetData>
    <row r="1" spans="1:18" ht="19.5" customHeight="1" x14ac:dyDescent="0.25">
      <c r="A1" s="2"/>
      <c r="B1" s="13"/>
      <c r="C1" s="6"/>
      <c r="D1" s="34"/>
      <c r="E1" s="34"/>
      <c r="F1" s="34"/>
      <c r="G1" s="36"/>
      <c r="H1" s="204" t="s">
        <v>20</v>
      </c>
      <c r="I1" s="204"/>
      <c r="J1" s="204"/>
      <c r="K1" s="204"/>
      <c r="L1" s="204"/>
      <c r="M1" s="204"/>
      <c r="N1" s="204"/>
      <c r="O1" s="204"/>
      <c r="P1" s="204"/>
      <c r="Q1" s="6"/>
      <c r="R1" s="6"/>
    </row>
    <row r="2" spans="1:18" ht="23.25" customHeight="1" x14ac:dyDescent="0.35">
      <c r="A2" s="2"/>
      <c r="B2" s="14"/>
      <c r="C2" s="9"/>
      <c r="D2" s="35"/>
      <c r="E2" s="35"/>
      <c r="F2" s="35"/>
      <c r="G2" s="37"/>
      <c r="H2" s="205" t="s">
        <v>69</v>
      </c>
      <c r="I2" s="205"/>
      <c r="J2" s="205"/>
      <c r="K2" s="205"/>
      <c r="L2" s="205"/>
      <c r="M2" s="205"/>
      <c r="N2" s="205"/>
      <c r="O2" s="205"/>
      <c r="P2" s="205"/>
      <c r="Q2" s="9"/>
      <c r="R2" s="9"/>
    </row>
    <row r="3" spans="1:18" ht="18.75" customHeight="1" x14ac:dyDescent="0.3">
      <c r="A3" s="2"/>
      <c r="B3" s="31"/>
      <c r="C3" s="10"/>
      <c r="D3" s="38"/>
      <c r="E3" s="38"/>
      <c r="F3" s="38"/>
      <c r="G3" s="39"/>
      <c r="H3" s="206" t="s">
        <v>195</v>
      </c>
      <c r="I3" s="206"/>
      <c r="J3" s="206"/>
      <c r="K3" s="206"/>
      <c r="L3" s="206"/>
      <c r="M3" s="206"/>
      <c r="N3" s="206"/>
      <c r="O3" s="206"/>
      <c r="P3" s="206"/>
      <c r="Q3" s="10"/>
      <c r="R3" s="10"/>
    </row>
    <row r="4" spans="1:18" ht="13.5" customHeight="1" x14ac:dyDescent="0.3">
      <c r="A4" s="2"/>
      <c r="B4" s="31"/>
      <c r="C4" s="10"/>
      <c r="D4" s="32"/>
      <c r="E4" s="32"/>
      <c r="F4" s="32"/>
      <c r="G4" s="33"/>
      <c r="H4" s="206"/>
      <c r="I4" s="206"/>
      <c r="J4" s="206"/>
      <c r="K4" s="206"/>
      <c r="L4" s="206"/>
      <c r="M4" s="206"/>
      <c r="N4" s="206"/>
      <c r="O4" s="206"/>
      <c r="P4" s="206"/>
      <c r="Q4" s="10"/>
      <c r="R4" s="10"/>
    </row>
    <row r="5" spans="1:18" ht="19.5" customHeight="1" x14ac:dyDescent="0.45">
      <c r="B5" s="30"/>
      <c r="C5" s="30"/>
      <c r="D5" s="30"/>
      <c r="E5" s="30"/>
      <c r="F5" s="30"/>
      <c r="G5" s="30"/>
      <c r="H5" s="234" t="s">
        <v>196</v>
      </c>
      <c r="I5" s="234"/>
      <c r="J5" s="234"/>
      <c r="K5" s="234"/>
      <c r="L5" s="234"/>
      <c r="M5" s="234"/>
      <c r="N5" s="234"/>
      <c r="O5" s="234"/>
      <c r="P5" s="234"/>
      <c r="Q5" s="8"/>
      <c r="R5" s="8"/>
    </row>
    <row r="6" spans="1:18" ht="18.75" customHeight="1" x14ac:dyDescent="0.25">
      <c r="B6" s="17" t="s">
        <v>208</v>
      </c>
      <c r="C6" s="17"/>
      <c r="D6" s="19"/>
      <c r="E6" s="18"/>
      <c r="F6" s="18"/>
      <c r="G6" s="18"/>
      <c r="H6" s="235" t="s">
        <v>197</v>
      </c>
      <c r="I6" s="235"/>
      <c r="J6" s="235"/>
      <c r="K6" s="235"/>
      <c r="L6" s="235"/>
      <c r="M6" s="235"/>
      <c r="N6" s="235"/>
      <c r="O6" s="235"/>
      <c r="P6" s="235"/>
    </row>
    <row r="7" spans="1:18" ht="18.75" customHeight="1" x14ac:dyDescent="0.25">
      <c r="B7" s="78" t="s">
        <v>71</v>
      </c>
      <c r="C7" s="17"/>
      <c r="D7" s="19"/>
      <c r="E7" s="18"/>
      <c r="F7" s="18"/>
      <c r="G7" s="18"/>
      <c r="H7" s="235"/>
      <c r="I7" s="235"/>
      <c r="J7" s="235"/>
      <c r="K7" s="235"/>
      <c r="L7" s="235"/>
      <c r="M7" s="235"/>
      <c r="N7" s="235"/>
      <c r="O7" s="235"/>
      <c r="P7" s="235"/>
    </row>
    <row r="8" spans="1:18" ht="18.75" customHeight="1" x14ac:dyDescent="0.25">
      <c r="B8" s="207" t="s">
        <v>76</v>
      </c>
      <c r="C8" s="207"/>
      <c r="D8" s="207"/>
      <c r="E8" s="207"/>
      <c r="F8" s="207"/>
      <c r="G8" s="129"/>
      <c r="H8" s="207" t="s">
        <v>205</v>
      </c>
      <c r="I8" s="207"/>
      <c r="J8" s="207"/>
      <c r="K8" s="207"/>
      <c r="L8" s="207"/>
      <c r="M8" s="207"/>
      <c r="N8" s="207"/>
      <c r="O8" s="207"/>
      <c r="P8" s="207"/>
    </row>
    <row r="9" spans="1:18" ht="18.75" customHeight="1" x14ac:dyDescent="0.25">
      <c r="B9" s="236" t="s">
        <v>193</v>
      </c>
      <c r="C9" s="236"/>
      <c r="D9" s="236"/>
      <c r="E9" s="236"/>
      <c r="F9" s="236"/>
      <c r="G9" s="129"/>
      <c r="H9" s="207"/>
      <c r="I9" s="207"/>
      <c r="J9" s="207"/>
      <c r="K9" s="207"/>
      <c r="L9" s="207"/>
      <c r="M9" s="207"/>
      <c r="N9" s="207"/>
      <c r="O9" s="207"/>
      <c r="P9" s="207"/>
    </row>
    <row r="10" spans="1:18" ht="6.75" customHeight="1" x14ac:dyDescent="0.25">
      <c r="B10" s="15"/>
      <c r="C10" s="20"/>
      <c r="D10" s="102"/>
      <c r="E10" s="1"/>
      <c r="F10" s="1"/>
      <c r="G10" s="7"/>
      <c r="H10" s="7"/>
      <c r="I10" s="7"/>
      <c r="J10" s="7"/>
      <c r="K10" s="7"/>
      <c r="L10" s="7"/>
      <c r="M10" s="7"/>
      <c r="N10" s="7"/>
      <c r="O10" s="7"/>
      <c r="P10" s="12">
        <v>2015</v>
      </c>
    </row>
    <row r="11" spans="1:18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9" t="s">
        <v>18</v>
      </c>
      <c r="H11" s="210"/>
      <c r="I11" s="200" t="s">
        <v>2</v>
      </c>
      <c r="J11" s="202" t="s">
        <v>81</v>
      </c>
      <c r="K11" s="202" t="s">
        <v>82</v>
      </c>
      <c r="L11" s="202" t="s">
        <v>83</v>
      </c>
      <c r="M11" s="202" t="s">
        <v>84</v>
      </c>
      <c r="N11" s="200" t="s">
        <v>3</v>
      </c>
      <c r="O11" s="200" t="s">
        <v>4</v>
      </c>
      <c r="P11" s="201" t="s">
        <v>7</v>
      </c>
    </row>
    <row r="12" spans="1:18" s="21" customFormat="1" ht="27" customHeight="1" x14ac:dyDescent="0.25">
      <c r="B12" s="208"/>
      <c r="C12" s="200"/>
      <c r="D12" s="200"/>
      <c r="E12" s="200"/>
      <c r="F12" s="200"/>
      <c r="G12" s="213"/>
      <c r="H12" s="214"/>
      <c r="I12" s="200"/>
      <c r="J12" s="203"/>
      <c r="K12" s="203"/>
      <c r="L12" s="203"/>
      <c r="M12" s="203"/>
      <c r="N12" s="200"/>
      <c r="O12" s="200"/>
      <c r="P12" s="201"/>
    </row>
    <row r="13" spans="1:18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</row>
    <row r="14" spans="1:18" s="21" customFormat="1" ht="24" customHeight="1" x14ac:dyDescent="0.25">
      <c r="B14" s="198" t="s">
        <v>85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</row>
    <row r="15" spans="1:18" s="21" customFormat="1" ht="24" customHeight="1" x14ac:dyDescent="0.25">
      <c r="B15" s="110">
        <v>1</v>
      </c>
      <c r="C15" s="106">
        <v>909</v>
      </c>
      <c r="D15" s="58" t="s">
        <v>93</v>
      </c>
      <c r="E15" s="107">
        <v>1992</v>
      </c>
      <c r="F15" s="101">
        <f t="shared" ref="F15:F17" si="0">$P$10-E15</f>
        <v>23</v>
      </c>
      <c r="G15" s="248" t="s">
        <v>92</v>
      </c>
      <c r="H15" s="249"/>
      <c r="I15" s="108">
        <v>5.5555555555555558E-3</v>
      </c>
      <c r="J15" s="104"/>
      <c r="K15" s="41"/>
      <c r="L15" s="104"/>
      <c r="M15" s="104"/>
      <c r="N15" s="104">
        <v>0.16831018518518517</v>
      </c>
      <c r="O15" s="80">
        <f>N15-I15</f>
        <v>0.16275462962962961</v>
      </c>
      <c r="P15" s="109">
        <v>1</v>
      </c>
    </row>
    <row r="16" spans="1:18" s="21" customFormat="1" ht="24" customHeight="1" x14ac:dyDescent="0.25">
      <c r="B16" s="110">
        <v>2</v>
      </c>
      <c r="C16" s="106">
        <v>908</v>
      </c>
      <c r="D16" s="58" t="s">
        <v>94</v>
      </c>
      <c r="E16" s="107">
        <v>1994</v>
      </c>
      <c r="F16" s="101">
        <f t="shared" si="0"/>
        <v>21</v>
      </c>
      <c r="G16" s="248" t="s">
        <v>95</v>
      </c>
      <c r="H16" s="249"/>
      <c r="I16" s="108">
        <v>5.7870370370370376E-3</v>
      </c>
      <c r="J16" s="104"/>
      <c r="K16" s="41"/>
      <c r="L16" s="104"/>
      <c r="M16" s="104"/>
      <c r="N16" s="104">
        <v>0.19527777777777777</v>
      </c>
      <c r="O16" s="80">
        <f t="shared" ref="O16" si="1">N16-I16</f>
        <v>0.18949074074074074</v>
      </c>
      <c r="P16" s="109">
        <v>2</v>
      </c>
    </row>
    <row r="17" spans="2:16" s="21" customFormat="1" ht="24" customHeight="1" x14ac:dyDescent="0.25">
      <c r="B17" s="110">
        <v>3</v>
      </c>
      <c r="C17" s="106">
        <v>913</v>
      </c>
      <c r="D17" s="58" t="s">
        <v>178</v>
      </c>
      <c r="E17" s="107">
        <v>1994</v>
      </c>
      <c r="F17" s="101">
        <f t="shared" si="0"/>
        <v>21</v>
      </c>
      <c r="G17" s="248" t="s">
        <v>171</v>
      </c>
      <c r="H17" s="249"/>
      <c r="I17" s="108">
        <v>1.1574074074074075E-2</v>
      </c>
      <c r="J17" s="104"/>
      <c r="K17" s="41"/>
      <c r="L17" s="104"/>
      <c r="M17" s="104"/>
      <c r="N17" s="104"/>
      <c r="O17" s="80" t="s">
        <v>185</v>
      </c>
      <c r="P17" s="109"/>
    </row>
    <row r="18" spans="2:16" s="16" customFormat="1" ht="9" customHeight="1" x14ac:dyDescent="0.25">
      <c r="B18" s="25"/>
      <c r="C18" s="27"/>
      <c r="D18" s="26"/>
      <c r="E18" s="45"/>
      <c r="F18" s="25"/>
      <c r="G18" s="28"/>
      <c r="H18" s="28"/>
      <c r="I18" s="46"/>
      <c r="J18" s="48"/>
      <c r="K18" s="48"/>
      <c r="L18" s="48"/>
      <c r="M18" s="48"/>
      <c r="N18" s="47"/>
      <c r="O18" s="48"/>
      <c r="P18" s="57"/>
    </row>
    <row r="19" spans="2:16" s="21" customFormat="1" ht="24" customHeight="1" x14ac:dyDescent="0.25">
      <c r="B19" s="198" t="s">
        <v>98</v>
      </c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</row>
    <row r="20" spans="2:16" s="21" customFormat="1" ht="24" customHeight="1" x14ac:dyDescent="0.25">
      <c r="B20" s="110">
        <v>4</v>
      </c>
      <c r="C20" s="106">
        <v>901</v>
      </c>
      <c r="D20" s="58" t="s">
        <v>118</v>
      </c>
      <c r="E20" s="107">
        <v>1982</v>
      </c>
      <c r="F20" s="101">
        <f t="shared" ref="F20:F26" si="2">$P$10-E20</f>
        <v>33</v>
      </c>
      <c r="G20" s="248" t="s">
        <v>119</v>
      </c>
      <c r="H20" s="249"/>
      <c r="I20" s="108">
        <v>7.1759259259259259E-3</v>
      </c>
      <c r="J20" s="104"/>
      <c r="K20" s="41"/>
      <c r="L20" s="104"/>
      <c r="M20" s="104"/>
      <c r="N20" s="104">
        <v>0.21</v>
      </c>
      <c r="O20" s="80">
        <f t="shared" ref="O20:O26" si="3">N20-I20</f>
        <v>0.20282407407407407</v>
      </c>
      <c r="P20" s="109">
        <v>1</v>
      </c>
    </row>
    <row r="21" spans="2:16" s="21" customFormat="1" ht="24" customHeight="1" x14ac:dyDescent="0.25">
      <c r="B21" s="110">
        <v>5</v>
      </c>
      <c r="C21" s="106">
        <v>798</v>
      </c>
      <c r="D21" s="58" t="s">
        <v>109</v>
      </c>
      <c r="E21" s="107">
        <v>1985</v>
      </c>
      <c r="F21" s="101">
        <f t="shared" si="2"/>
        <v>30</v>
      </c>
      <c r="G21" s="248" t="s">
        <v>110</v>
      </c>
      <c r="H21" s="249"/>
      <c r="I21" s="108">
        <v>6.4814814814814813E-3</v>
      </c>
      <c r="J21" s="104"/>
      <c r="K21" s="41"/>
      <c r="L21" s="104"/>
      <c r="M21" s="104"/>
      <c r="N21" s="104">
        <v>0.21541666666666667</v>
      </c>
      <c r="O21" s="80">
        <f t="shared" si="3"/>
        <v>0.2089351851851852</v>
      </c>
      <c r="P21" s="109" t="s">
        <v>186</v>
      </c>
    </row>
    <row r="22" spans="2:16" s="21" customFormat="1" ht="24" customHeight="1" x14ac:dyDescent="0.25">
      <c r="B22" s="110">
        <v>6</v>
      </c>
      <c r="C22" s="106">
        <v>797</v>
      </c>
      <c r="D22" s="58" t="s">
        <v>99</v>
      </c>
      <c r="E22" s="107">
        <v>1980</v>
      </c>
      <c r="F22" s="101">
        <f t="shared" si="2"/>
        <v>35</v>
      </c>
      <c r="G22" s="248" t="s">
        <v>100</v>
      </c>
      <c r="H22" s="249"/>
      <c r="I22" s="108">
        <v>6.2499999999999995E-3</v>
      </c>
      <c r="J22" s="104"/>
      <c r="K22" s="41"/>
      <c r="L22" s="104"/>
      <c r="M22" s="104"/>
      <c r="N22" s="104">
        <v>0.21541666666666667</v>
      </c>
      <c r="O22" s="80">
        <f t="shared" si="3"/>
        <v>0.20916666666666667</v>
      </c>
      <c r="P22" s="109">
        <v>3</v>
      </c>
    </row>
    <row r="23" spans="2:16" s="21" customFormat="1" ht="24" customHeight="1" x14ac:dyDescent="0.25">
      <c r="B23" s="110">
        <v>7</v>
      </c>
      <c r="C23" s="106">
        <v>785</v>
      </c>
      <c r="D23" s="58" t="s">
        <v>179</v>
      </c>
      <c r="E23" s="107">
        <v>1978</v>
      </c>
      <c r="F23" s="101">
        <f t="shared" si="2"/>
        <v>37</v>
      </c>
      <c r="G23" s="248" t="s">
        <v>180</v>
      </c>
      <c r="H23" s="249"/>
      <c r="I23" s="108">
        <v>7.8703703703703713E-3</v>
      </c>
      <c r="J23" s="104"/>
      <c r="K23" s="41"/>
      <c r="L23" s="104"/>
      <c r="M23" s="104"/>
      <c r="N23" s="104">
        <v>0.22179398148148147</v>
      </c>
      <c r="O23" s="80">
        <f t="shared" si="3"/>
        <v>0.21392361111111111</v>
      </c>
      <c r="P23" s="109">
        <v>4</v>
      </c>
    </row>
    <row r="24" spans="2:16" s="21" customFormat="1" ht="24" customHeight="1" x14ac:dyDescent="0.25">
      <c r="B24" s="110">
        <v>8</v>
      </c>
      <c r="C24" s="106">
        <v>796</v>
      </c>
      <c r="D24" s="58" t="s">
        <v>116</v>
      </c>
      <c r="E24" s="107">
        <v>1986</v>
      </c>
      <c r="F24" s="101">
        <f t="shared" si="2"/>
        <v>29</v>
      </c>
      <c r="G24" s="248" t="s">
        <v>117</v>
      </c>
      <c r="H24" s="249"/>
      <c r="I24" s="108">
        <v>6.9444444444444441E-3</v>
      </c>
      <c r="J24" s="104"/>
      <c r="K24" s="41"/>
      <c r="L24" s="104"/>
      <c r="M24" s="104"/>
      <c r="N24" s="104">
        <v>0.23626157407407408</v>
      </c>
      <c r="O24" s="80">
        <f t="shared" si="3"/>
        <v>0.22931712962962963</v>
      </c>
      <c r="P24" s="109">
        <v>5</v>
      </c>
    </row>
    <row r="25" spans="2:16" s="21" customFormat="1" ht="24" customHeight="1" x14ac:dyDescent="0.25">
      <c r="B25" s="110">
        <v>9</v>
      </c>
      <c r="C25" s="106">
        <v>910</v>
      </c>
      <c r="D25" s="58" t="s">
        <v>122</v>
      </c>
      <c r="E25" s="107">
        <v>1983</v>
      </c>
      <c r="F25" s="101">
        <f t="shared" si="2"/>
        <v>32</v>
      </c>
      <c r="G25" s="248" t="s">
        <v>123</v>
      </c>
      <c r="H25" s="249"/>
      <c r="I25" s="108">
        <v>7.6388888888888886E-3</v>
      </c>
      <c r="J25" s="104"/>
      <c r="K25" s="41"/>
      <c r="L25" s="104"/>
      <c r="M25" s="104"/>
      <c r="N25" s="104">
        <v>0.2505324074074074</v>
      </c>
      <c r="O25" s="80">
        <f t="shared" si="3"/>
        <v>0.24289351851851851</v>
      </c>
      <c r="P25" s="109">
        <v>6</v>
      </c>
    </row>
    <row r="26" spans="2:16" s="21" customFormat="1" ht="24" customHeight="1" x14ac:dyDescent="0.25">
      <c r="B26" s="110">
        <v>10</v>
      </c>
      <c r="C26" s="106">
        <v>799</v>
      </c>
      <c r="D26" s="58" t="s">
        <v>120</v>
      </c>
      <c r="E26" s="107">
        <v>1984</v>
      </c>
      <c r="F26" s="101">
        <f t="shared" si="2"/>
        <v>31</v>
      </c>
      <c r="G26" s="248" t="s">
        <v>121</v>
      </c>
      <c r="H26" s="249"/>
      <c r="I26" s="108">
        <v>7.4074074074074068E-3</v>
      </c>
      <c r="J26" s="104"/>
      <c r="K26" s="41"/>
      <c r="L26" s="104"/>
      <c r="M26" s="104"/>
      <c r="N26" s="104">
        <v>0.26488425925925924</v>
      </c>
      <c r="O26" s="80">
        <f t="shared" si="3"/>
        <v>0.25747685185185182</v>
      </c>
      <c r="P26" s="109">
        <v>7</v>
      </c>
    </row>
    <row r="27" spans="2:16" s="16" customFormat="1" ht="9" customHeight="1" x14ac:dyDescent="0.25">
      <c r="B27" s="25"/>
      <c r="C27" s="27"/>
      <c r="D27" s="26"/>
      <c r="E27" s="45"/>
      <c r="F27" s="25"/>
      <c r="G27" s="28"/>
      <c r="H27" s="28"/>
      <c r="I27" s="46"/>
      <c r="J27" s="48"/>
      <c r="K27" s="48"/>
      <c r="L27" s="48"/>
      <c r="M27" s="48"/>
      <c r="N27" s="47"/>
      <c r="O27" s="48"/>
      <c r="P27" s="57"/>
    </row>
    <row r="28" spans="2:16" s="21" customFormat="1" ht="24" customHeight="1" x14ac:dyDescent="0.25">
      <c r="B28" s="198" t="s">
        <v>126</v>
      </c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</row>
    <row r="29" spans="2:16" s="21" customFormat="1" ht="24" customHeight="1" x14ac:dyDescent="0.25">
      <c r="B29" s="110">
        <v>11</v>
      </c>
      <c r="C29" s="106">
        <v>790</v>
      </c>
      <c r="D29" s="58" t="s">
        <v>131</v>
      </c>
      <c r="E29" s="107">
        <v>1975</v>
      </c>
      <c r="F29" s="101">
        <f t="shared" ref="F29:F41" si="4">$P$10-E29</f>
        <v>40</v>
      </c>
      <c r="G29" s="248" t="s">
        <v>132</v>
      </c>
      <c r="H29" s="249"/>
      <c r="I29" s="108">
        <v>8.1018518518518514E-3</v>
      </c>
      <c r="J29" s="104"/>
      <c r="K29" s="41"/>
      <c r="L29" s="104"/>
      <c r="M29" s="104"/>
      <c r="N29" s="104">
        <v>0.16968749999999999</v>
      </c>
      <c r="O29" s="80">
        <f t="shared" ref="O29:O39" si="5">N29-I29</f>
        <v>0.16158564814814813</v>
      </c>
      <c r="P29" s="109">
        <v>1</v>
      </c>
    </row>
    <row r="30" spans="2:16" s="21" customFormat="1" ht="24" customHeight="1" x14ac:dyDescent="0.25">
      <c r="B30" s="110">
        <v>12</v>
      </c>
      <c r="C30" s="106">
        <v>793</v>
      </c>
      <c r="D30" s="58" t="s">
        <v>133</v>
      </c>
      <c r="E30" s="107">
        <v>1971</v>
      </c>
      <c r="F30" s="101">
        <f t="shared" si="4"/>
        <v>44</v>
      </c>
      <c r="G30" s="248" t="s">
        <v>134</v>
      </c>
      <c r="H30" s="249"/>
      <c r="I30" s="108">
        <v>8.3333333333333332E-3</v>
      </c>
      <c r="J30" s="104"/>
      <c r="K30" s="41"/>
      <c r="L30" s="104"/>
      <c r="M30" s="104"/>
      <c r="N30" s="104">
        <v>0.18087962962962964</v>
      </c>
      <c r="O30" s="80">
        <f t="shared" si="5"/>
        <v>0.17254629629629631</v>
      </c>
      <c r="P30" s="109">
        <v>2</v>
      </c>
    </row>
    <row r="31" spans="2:16" s="21" customFormat="1" ht="24" customHeight="1" x14ac:dyDescent="0.25">
      <c r="B31" s="110">
        <v>13</v>
      </c>
      <c r="C31" s="106">
        <v>791</v>
      </c>
      <c r="D31" s="58" t="s">
        <v>137</v>
      </c>
      <c r="E31" s="107">
        <v>1966</v>
      </c>
      <c r="F31" s="101">
        <f t="shared" si="4"/>
        <v>49</v>
      </c>
      <c r="G31" s="248" t="s">
        <v>138</v>
      </c>
      <c r="H31" s="249"/>
      <c r="I31" s="108">
        <v>8.7962962962962968E-3</v>
      </c>
      <c r="J31" s="104"/>
      <c r="K31" s="41"/>
      <c r="L31" s="104"/>
      <c r="M31" s="104"/>
      <c r="N31" s="104">
        <v>0.18515046296296298</v>
      </c>
      <c r="O31" s="80">
        <f t="shared" si="5"/>
        <v>0.17635416666666667</v>
      </c>
      <c r="P31" s="109">
        <v>3</v>
      </c>
    </row>
    <row r="32" spans="2:16" s="21" customFormat="1" ht="24" customHeight="1" x14ac:dyDescent="0.25">
      <c r="B32" s="110">
        <v>14</v>
      </c>
      <c r="C32" s="106">
        <v>788</v>
      </c>
      <c r="D32" s="58" t="s">
        <v>170</v>
      </c>
      <c r="E32" s="107">
        <v>1969</v>
      </c>
      <c r="F32" s="101">
        <f t="shared" si="4"/>
        <v>46</v>
      </c>
      <c r="G32" s="248" t="s">
        <v>171</v>
      </c>
      <c r="H32" s="249"/>
      <c r="I32" s="108">
        <v>9.7222222222222224E-3</v>
      </c>
      <c r="J32" s="104"/>
      <c r="K32" s="41"/>
      <c r="L32" s="104"/>
      <c r="M32" s="104"/>
      <c r="N32" s="104">
        <v>0.18732638888888889</v>
      </c>
      <c r="O32" s="80">
        <f t="shared" si="5"/>
        <v>0.17760416666666667</v>
      </c>
      <c r="P32" s="109">
        <v>4</v>
      </c>
    </row>
    <row r="33" spans="2:16" s="21" customFormat="1" ht="24" customHeight="1" x14ac:dyDescent="0.25">
      <c r="B33" s="110">
        <v>15</v>
      </c>
      <c r="C33" s="106">
        <v>789</v>
      </c>
      <c r="D33" s="58" t="s">
        <v>135</v>
      </c>
      <c r="E33" s="107">
        <v>1971</v>
      </c>
      <c r="F33" s="101">
        <f t="shared" si="4"/>
        <v>44</v>
      </c>
      <c r="G33" s="248" t="s">
        <v>136</v>
      </c>
      <c r="H33" s="249"/>
      <c r="I33" s="108">
        <v>8.564814814814815E-3</v>
      </c>
      <c r="J33" s="104"/>
      <c r="K33" s="41"/>
      <c r="L33" s="104"/>
      <c r="M33" s="104"/>
      <c r="N33" s="104">
        <v>0.18832175925925929</v>
      </c>
      <c r="O33" s="80">
        <f t="shared" si="5"/>
        <v>0.17975694444444448</v>
      </c>
      <c r="P33" s="109">
        <v>5</v>
      </c>
    </row>
    <row r="34" spans="2:16" s="21" customFormat="1" ht="24" customHeight="1" x14ac:dyDescent="0.25">
      <c r="B34" s="110">
        <v>16</v>
      </c>
      <c r="C34" s="106">
        <v>795</v>
      </c>
      <c r="D34" s="58" t="s">
        <v>141</v>
      </c>
      <c r="E34" s="107">
        <v>1972</v>
      </c>
      <c r="F34" s="101">
        <f t="shared" si="4"/>
        <v>43</v>
      </c>
      <c r="G34" s="248" t="s">
        <v>142</v>
      </c>
      <c r="H34" s="249"/>
      <c r="I34" s="108">
        <v>9.2592592592592605E-3</v>
      </c>
      <c r="J34" s="104"/>
      <c r="K34" s="41"/>
      <c r="L34" s="104"/>
      <c r="M34" s="104"/>
      <c r="N34" s="104">
        <v>0.1965625</v>
      </c>
      <c r="O34" s="80">
        <f t="shared" si="5"/>
        <v>0.18730324074074073</v>
      </c>
      <c r="P34" s="109">
        <v>6</v>
      </c>
    </row>
    <row r="35" spans="2:16" s="21" customFormat="1" ht="24" customHeight="1" x14ac:dyDescent="0.25">
      <c r="B35" s="110">
        <v>17</v>
      </c>
      <c r="C35" s="106">
        <v>792</v>
      </c>
      <c r="D35" s="58" t="s">
        <v>143</v>
      </c>
      <c r="E35" s="107">
        <v>1967</v>
      </c>
      <c r="F35" s="101">
        <f t="shared" si="4"/>
        <v>48</v>
      </c>
      <c r="G35" s="248" t="s">
        <v>144</v>
      </c>
      <c r="H35" s="249"/>
      <c r="I35" s="108">
        <v>9.4907407407407406E-3</v>
      </c>
      <c r="J35" s="104"/>
      <c r="K35" s="41"/>
      <c r="L35" s="104"/>
      <c r="M35" s="104"/>
      <c r="N35" s="104">
        <v>0.19975694444444445</v>
      </c>
      <c r="O35" s="80">
        <f t="shared" si="5"/>
        <v>0.1902662037037037</v>
      </c>
      <c r="P35" s="109">
        <v>7</v>
      </c>
    </row>
    <row r="36" spans="2:16" s="21" customFormat="1" ht="24" customHeight="1" x14ac:dyDescent="0.25">
      <c r="B36" s="110">
        <v>18</v>
      </c>
      <c r="C36" s="106">
        <v>794</v>
      </c>
      <c r="D36" s="58" t="s">
        <v>139</v>
      </c>
      <c r="E36" s="107">
        <v>1972</v>
      </c>
      <c r="F36" s="101">
        <f t="shared" si="4"/>
        <v>43</v>
      </c>
      <c r="G36" s="248" t="s">
        <v>140</v>
      </c>
      <c r="H36" s="249"/>
      <c r="I36" s="108">
        <v>9.0277777777777787E-3</v>
      </c>
      <c r="J36" s="104"/>
      <c r="K36" s="41"/>
      <c r="L36" s="104"/>
      <c r="M36" s="104"/>
      <c r="N36" s="104">
        <v>0.20251157407407408</v>
      </c>
      <c r="O36" s="80">
        <f t="shared" si="5"/>
        <v>0.19348379629629631</v>
      </c>
      <c r="P36" s="109">
        <v>8</v>
      </c>
    </row>
    <row r="37" spans="2:16" s="21" customFormat="1" ht="24" customHeight="1" x14ac:dyDescent="0.25">
      <c r="B37" s="110">
        <v>19</v>
      </c>
      <c r="C37" s="106">
        <v>800</v>
      </c>
      <c r="D37" s="58" t="s">
        <v>182</v>
      </c>
      <c r="E37" s="107">
        <v>1972</v>
      </c>
      <c r="F37" s="101">
        <f t="shared" si="4"/>
        <v>43</v>
      </c>
      <c r="G37" s="248"/>
      <c r="H37" s="249"/>
      <c r="I37" s="108">
        <v>0</v>
      </c>
      <c r="J37" s="104"/>
      <c r="K37" s="41"/>
      <c r="L37" s="104"/>
      <c r="M37" s="104"/>
      <c r="N37" s="104">
        <v>0.19984953703703703</v>
      </c>
      <c r="O37" s="80">
        <f t="shared" si="5"/>
        <v>0.19984953703703703</v>
      </c>
      <c r="P37" s="109">
        <v>9</v>
      </c>
    </row>
    <row r="38" spans="2:16" s="21" customFormat="1" ht="24" customHeight="1" x14ac:dyDescent="0.25">
      <c r="B38" s="110">
        <v>20</v>
      </c>
      <c r="C38" s="106">
        <v>783</v>
      </c>
      <c r="D38" s="58" t="s">
        <v>183</v>
      </c>
      <c r="E38" s="107">
        <v>1973</v>
      </c>
      <c r="F38" s="101">
        <f t="shared" si="4"/>
        <v>42</v>
      </c>
      <c r="G38" s="248" t="s">
        <v>184</v>
      </c>
      <c r="H38" s="249"/>
      <c r="I38" s="108">
        <v>1.1805555555555555E-2</v>
      </c>
      <c r="J38" s="104"/>
      <c r="K38" s="41"/>
      <c r="L38" s="104"/>
      <c r="M38" s="104"/>
      <c r="N38" s="104">
        <v>0.21969907407407407</v>
      </c>
      <c r="O38" s="80">
        <f t="shared" si="5"/>
        <v>0.20789351851851851</v>
      </c>
      <c r="P38" s="109">
        <v>10</v>
      </c>
    </row>
    <row r="39" spans="2:16" s="21" customFormat="1" ht="24" customHeight="1" x14ac:dyDescent="0.25">
      <c r="B39" s="110">
        <v>21</v>
      </c>
      <c r="C39" s="106">
        <v>912</v>
      </c>
      <c r="D39" s="58" t="s">
        <v>176</v>
      </c>
      <c r="E39" s="107">
        <v>1971</v>
      </c>
      <c r="F39" s="101">
        <f t="shared" si="4"/>
        <v>44</v>
      </c>
      <c r="G39" s="248" t="s">
        <v>177</v>
      </c>
      <c r="H39" s="249"/>
      <c r="I39" s="108">
        <v>1.1111111111111112E-2</v>
      </c>
      <c r="J39" s="104"/>
      <c r="K39" s="41"/>
      <c r="L39" s="104"/>
      <c r="M39" s="104"/>
      <c r="N39" s="104">
        <v>0.24605324074074075</v>
      </c>
      <c r="O39" s="80">
        <f t="shared" si="5"/>
        <v>0.23494212962962965</v>
      </c>
      <c r="P39" s="109">
        <v>11</v>
      </c>
    </row>
    <row r="40" spans="2:16" s="21" customFormat="1" ht="24" customHeight="1" x14ac:dyDescent="0.25">
      <c r="B40" s="110">
        <v>22</v>
      </c>
      <c r="C40" s="106">
        <v>911</v>
      </c>
      <c r="D40" s="58" t="s">
        <v>174</v>
      </c>
      <c r="E40" s="107">
        <v>1970</v>
      </c>
      <c r="F40" s="101">
        <f t="shared" si="4"/>
        <v>45</v>
      </c>
      <c r="G40" s="248" t="s">
        <v>175</v>
      </c>
      <c r="H40" s="249"/>
      <c r="I40" s="108">
        <v>1.087962962962963E-2</v>
      </c>
      <c r="J40" s="104"/>
      <c r="K40" s="41"/>
      <c r="L40" s="104"/>
      <c r="M40" s="104"/>
      <c r="N40" s="104"/>
      <c r="O40" s="80" t="s">
        <v>185</v>
      </c>
      <c r="P40" s="109"/>
    </row>
    <row r="41" spans="2:16" s="21" customFormat="1" ht="24" customHeight="1" x14ac:dyDescent="0.25">
      <c r="B41" s="110">
        <v>23</v>
      </c>
      <c r="C41" s="106">
        <v>787</v>
      </c>
      <c r="D41" s="58" t="s">
        <v>181</v>
      </c>
      <c r="E41" s="107">
        <v>1971</v>
      </c>
      <c r="F41" s="101">
        <f t="shared" si="4"/>
        <v>44</v>
      </c>
      <c r="G41" s="248" t="s">
        <v>177</v>
      </c>
      <c r="H41" s="249"/>
      <c r="I41" s="108">
        <v>1.1342592592592592E-2</v>
      </c>
      <c r="J41" s="104"/>
      <c r="K41" s="41"/>
      <c r="L41" s="104"/>
      <c r="M41" s="104"/>
      <c r="N41" s="104"/>
      <c r="O41" s="80" t="s">
        <v>185</v>
      </c>
      <c r="P41" s="109"/>
    </row>
    <row r="42" spans="2:16" s="21" customFormat="1" ht="9" customHeight="1" x14ac:dyDescent="0.25">
      <c r="B42" s="25"/>
      <c r="C42" s="27"/>
      <c r="D42" s="26"/>
      <c r="E42" s="45"/>
      <c r="F42" s="25"/>
      <c r="G42" s="28"/>
      <c r="H42" s="28"/>
      <c r="I42" s="46"/>
      <c r="J42" s="48"/>
      <c r="K42" s="48"/>
      <c r="L42" s="48"/>
      <c r="M42" s="48"/>
      <c r="N42" s="47"/>
      <c r="O42" s="48"/>
      <c r="P42" s="57"/>
    </row>
    <row r="43" spans="2:16" s="21" customFormat="1" ht="24" customHeight="1" x14ac:dyDescent="0.25">
      <c r="B43" s="198" t="s">
        <v>145</v>
      </c>
      <c r="C43" s="198"/>
      <c r="D43" s="198"/>
      <c r="E43" s="198"/>
      <c r="F43" s="198"/>
      <c r="G43" s="198"/>
      <c r="H43" s="198"/>
      <c r="I43" s="198"/>
      <c r="J43" s="198"/>
      <c r="K43" s="198"/>
      <c r="L43" s="198"/>
      <c r="M43" s="198"/>
      <c r="N43" s="198"/>
      <c r="O43" s="198"/>
      <c r="P43" s="198"/>
    </row>
    <row r="44" spans="2:16" s="21" customFormat="1" ht="24" customHeight="1" x14ac:dyDescent="0.25">
      <c r="B44" s="110">
        <v>24</v>
      </c>
      <c r="C44" s="106">
        <v>903</v>
      </c>
      <c r="D44" s="58" t="s">
        <v>148</v>
      </c>
      <c r="E44" s="107">
        <v>1960</v>
      </c>
      <c r="F44" s="101">
        <f>$P$10-E44</f>
        <v>55</v>
      </c>
      <c r="G44" s="248" t="s">
        <v>149</v>
      </c>
      <c r="H44" s="249"/>
      <c r="I44" s="108">
        <v>1.0185185185185184E-2</v>
      </c>
      <c r="J44" s="104"/>
      <c r="K44" s="41"/>
      <c r="L44" s="104"/>
      <c r="M44" s="104"/>
      <c r="N44" s="104">
        <v>0.20450231481481482</v>
      </c>
      <c r="O44" s="80">
        <f>N44-I44</f>
        <v>0.19431712962962963</v>
      </c>
      <c r="P44" s="109">
        <v>1</v>
      </c>
    </row>
    <row r="45" spans="2:16" s="21" customFormat="1" ht="24" customHeight="1" x14ac:dyDescent="0.25">
      <c r="B45" s="110">
        <v>25</v>
      </c>
      <c r="C45" s="106">
        <v>904</v>
      </c>
      <c r="D45" s="58" t="s">
        <v>172</v>
      </c>
      <c r="E45" s="107">
        <v>1962</v>
      </c>
      <c r="F45" s="101">
        <f>$P$10-E45</f>
        <v>53</v>
      </c>
      <c r="G45" s="248" t="s">
        <v>173</v>
      </c>
      <c r="H45" s="249"/>
      <c r="I45" s="108">
        <v>1.064814814814815E-2</v>
      </c>
      <c r="J45" s="104"/>
      <c r="K45" s="41"/>
      <c r="L45" s="104"/>
      <c r="M45" s="104"/>
      <c r="N45" s="104">
        <v>0.22266203703703702</v>
      </c>
      <c r="O45" s="80">
        <f>N45-I45</f>
        <v>0.21201388888888886</v>
      </c>
      <c r="P45" s="109">
        <v>2</v>
      </c>
    </row>
    <row r="46" spans="2:16" s="21" customFormat="1" ht="24" customHeight="1" x14ac:dyDescent="0.25">
      <c r="B46" s="110">
        <v>26</v>
      </c>
      <c r="C46" s="106">
        <v>786</v>
      </c>
      <c r="D46" s="58" t="s">
        <v>146</v>
      </c>
      <c r="E46" s="107">
        <v>1961</v>
      </c>
      <c r="F46" s="101">
        <f>$P$10-E46</f>
        <v>54</v>
      </c>
      <c r="G46" s="248" t="s">
        <v>147</v>
      </c>
      <c r="H46" s="249"/>
      <c r="I46" s="108">
        <v>9.9537037037037042E-3</v>
      </c>
      <c r="J46" s="104"/>
      <c r="K46" s="41"/>
      <c r="L46" s="104"/>
      <c r="M46" s="104"/>
      <c r="N46" s="104">
        <v>0.25092592592592594</v>
      </c>
      <c r="O46" s="80">
        <f>N46-I46</f>
        <v>0.24097222222222223</v>
      </c>
      <c r="P46" s="109">
        <v>3</v>
      </c>
    </row>
    <row r="47" spans="2:16" s="21" customFormat="1" ht="24" customHeight="1" x14ac:dyDescent="0.25">
      <c r="B47" s="110">
        <v>27</v>
      </c>
      <c r="C47" s="106">
        <v>902</v>
      </c>
      <c r="D47" s="58" t="s">
        <v>152</v>
      </c>
      <c r="E47" s="107">
        <v>1964</v>
      </c>
      <c r="F47" s="101">
        <f>$P$10-E47</f>
        <v>51</v>
      </c>
      <c r="G47" s="248" t="s">
        <v>153</v>
      </c>
      <c r="H47" s="249"/>
      <c r="I47" s="108">
        <v>1.0416666666666666E-2</v>
      </c>
      <c r="J47" s="104"/>
      <c r="K47" s="41"/>
      <c r="L47" s="104"/>
      <c r="M47" s="104"/>
      <c r="N47" s="104">
        <v>0.25189814814814815</v>
      </c>
      <c r="O47" s="80">
        <f>N47-I47</f>
        <v>0.24148148148148149</v>
      </c>
      <c r="P47" s="109">
        <v>4</v>
      </c>
    </row>
    <row r="48" spans="2:16" s="21" customFormat="1" ht="9" customHeight="1" x14ac:dyDescent="0.25">
      <c r="B48" s="25"/>
      <c r="C48" s="27"/>
      <c r="D48" s="26"/>
      <c r="E48" s="45"/>
      <c r="F48" s="25"/>
      <c r="G48" s="28"/>
      <c r="H48" s="28"/>
      <c r="I48" s="46"/>
      <c r="J48" s="48"/>
      <c r="K48" s="48"/>
      <c r="L48" s="48"/>
      <c r="M48" s="48"/>
      <c r="N48" s="47"/>
      <c r="O48" s="48"/>
      <c r="P48" s="57"/>
    </row>
    <row r="49" spans="2:16" s="21" customFormat="1" ht="24" customHeight="1" x14ac:dyDescent="0.25">
      <c r="B49" s="198" t="s">
        <v>156</v>
      </c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</row>
    <row r="50" spans="2:16" s="21" customFormat="1" ht="24" customHeight="1" x14ac:dyDescent="0.25">
      <c r="B50" s="110">
        <v>28</v>
      </c>
      <c r="C50" s="106">
        <v>905</v>
      </c>
      <c r="D50" s="58" t="s">
        <v>160</v>
      </c>
      <c r="E50" s="107">
        <v>1951</v>
      </c>
      <c r="F50" s="101">
        <f>$P$10-E50</f>
        <v>64</v>
      </c>
      <c r="G50" s="248" t="s">
        <v>161</v>
      </c>
      <c r="H50" s="249"/>
      <c r="I50" s="108">
        <v>5.0925925925925921E-3</v>
      </c>
      <c r="J50" s="104"/>
      <c r="K50" s="41"/>
      <c r="L50" s="104"/>
      <c r="M50" s="104"/>
      <c r="N50" s="104">
        <v>0.18842592592592591</v>
      </c>
      <c r="O50" s="80">
        <f>N50-I50</f>
        <v>0.18333333333333332</v>
      </c>
      <c r="P50" s="109">
        <v>1</v>
      </c>
    </row>
    <row r="51" spans="2:16" s="21" customFormat="1" ht="24" customHeight="1" x14ac:dyDescent="0.25">
      <c r="B51" s="110">
        <v>29</v>
      </c>
      <c r="C51" s="106">
        <v>907</v>
      </c>
      <c r="D51" s="58" t="s">
        <v>162</v>
      </c>
      <c r="E51" s="107">
        <v>1951</v>
      </c>
      <c r="F51" s="101">
        <f>$P$10-E51</f>
        <v>64</v>
      </c>
      <c r="G51" s="248" t="s">
        <v>163</v>
      </c>
      <c r="H51" s="249"/>
      <c r="I51" s="108">
        <v>5.3240740740740748E-3</v>
      </c>
      <c r="J51" s="104"/>
      <c r="K51" s="41"/>
      <c r="L51" s="104"/>
      <c r="M51" s="104"/>
      <c r="N51" s="104">
        <v>0.22415509259259259</v>
      </c>
      <c r="O51" s="80">
        <f>N51-I51</f>
        <v>0.21883101851851852</v>
      </c>
      <c r="P51" s="109">
        <v>2</v>
      </c>
    </row>
    <row r="52" spans="2:16" s="21" customFormat="1" ht="24" customHeight="1" x14ac:dyDescent="0.25">
      <c r="B52" s="110">
        <v>30</v>
      </c>
      <c r="C52" s="106">
        <v>906</v>
      </c>
      <c r="D52" s="58" t="s">
        <v>67</v>
      </c>
      <c r="E52" s="107">
        <v>1941</v>
      </c>
      <c r="F52" s="101">
        <f>$P$10-E52</f>
        <v>74</v>
      </c>
      <c r="G52" s="248" t="s">
        <v>157</v>
      </c>
      <c r="H52" s="249"/>
      <c r="I52" s="108">
        <v>4.8611111111111112E-3</v>
      </c>
      <c r="J52" s="104"/>
      <c r="K52" s="41"/>
      <c r="L52" s="104"/>
      <c r="M52" s="104"/>
      <c r="N52" s="104">
        <v>0.26340277777777776</v>
      </c>
      <c r="O52" s="80">
        <f>N52-I52</f>
        <v>0.25854166666666667</v>
      </c>
      <c r="P52" s="109">
        <v>3</v>
      </c>
    </row>
    <row r="53" spans="2:16" ht="17.25" customHeight="1" x14ac:dyDescent="0.25"/>
    <row r="54" spans="2:16" ht="17.25" customHeight="1" x14ac:dyDescent="0.25"/>
    <row r="55" spans="2:16" ht="17.25" customHeight="1" x14ac:dyDescent="0.25"/>
    <row r="56" spans="2:16" ht="17.25" customHeight="1" x14ac:dyDescent="0.25"/>
    <row r="57" spans="2:16" ht="17.25" customHeight="1" x14ac:dyDescent="0.25"/>
    <row r="58" spans="2:16" ht="17.25" customHeight="1" x14ac:dyDescent="0.25"/>
    <row r="59" spans="2:16" ht="17.25" customHeight="1" x14ac:dyDescent="0.25"/>
    <row r="60" spans="2:16" ht="17.25" customHeight="1" x14ac:dyDescent="0.25"/>
    <row r="61" spans="2:16" ht="17.25" customHeight="1" x14ac:dyDescent="0.25"/>
    <row r="62" spans="2:16" ht="17.25" customHeight="1" x14ac:dyDescent="0.25"/>
    <row r="63" spans="2:16" ht="17.25" customHeight="1" x14ac:dyDescent="0.25"/>
    <row r="64" spans="2:16" ht="17.25" customHeight="1" x14ac:dyDescent="0.25"/>
    <row r="65" spans="2:15" ht="17.25" customHeight="1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2:15" ht="17.25" customHeight="1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2:15" ht="17.25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15" ht="17.25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2:15" ht="17.25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2:15" ht="17.2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2:15" ht="17.2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2:15" ht="17.25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2:15" ht="17.25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2:15" ht="17.25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2:15" ht="17.2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2:15" ht="17.25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2:15" ht="17.25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2:15" ht="17.25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2:15" ht="17.25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2:15" ht="17.2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2:15" ht="17.25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2:15" ht="17.2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2:15" ht="17.2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2:15" ht="17.2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2:15" ht="17.2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2:15" ht="17.2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2:15" ht="17.2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2:15" ht="17.2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2:15" ht="17.2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2:15" ht="17.2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2:15" ht="17.2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2:15" ht="17.25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2:15" ht="17.25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2:15" ht="17.2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2:15" ht="17.2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2:15" ht="17.2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2:15" ht="17.2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2:15" ht="17.2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2:15" ht="17.2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2:15" ht="17.2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2:15" ht="17.2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2:15" ht="17.2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2:15" ht="17.2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2:15" ht="17.2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2:15" ht="17.2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2:15" ht="17.2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2:15" ht="17.2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2:15" ht="17.2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2:15" ht="17.2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2:15" ht="17.2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2:15" ht="17.2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2:15" ht="17.2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2:15" ht="17.2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2:15" ht="17.2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2:15" ht="17.2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2:15" ht="17.2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2:15" ht="17.2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2:15" ht="17.2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2:15" ht="17.2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2:15" ht="17.2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2:15" ht="17.2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2:15" ht="17.2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2:15" ht="17.2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2:15" ht="17.2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2:15" ht="17.2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2:15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2:15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2:15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2:15" ht="17.2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2:15" ht="17.2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2:15" ht="17.2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2:15" ht="17.2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2:15" ht="17.2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2:15" ht="17.2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2:15" ht="17.2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2:15" ht="17.2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2:15" ht="17.2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2:15" ht="17.2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2:15" ht="17.2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2:15" ht="17.2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2:15" ht="17.2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2:15" ht="17.2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2:15" ht="17.2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2:15" ht="17.2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2:15" ht="17.2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2:15" ht="17.2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2:15" ht="17.2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2:15" ht="17.2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2:15" ht="17.2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2:15" ht="17.2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2:15" ht="17.2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2:15" ht="17.2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2:15" ht="17.2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2:15" ht="17.2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2:15" ht="17.2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2:15" ht="17.2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2:15" ht="17.2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2:15" ht="17.2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2:15" ht="17.2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</sheetData>
  <sortState ref="C29:O40">
    <sortCondition ref="O40"/>
  </sortState>
  <mergeCells count="57">
    <mergeCell ref="G50:H50"/>
    <mergeCell ref="G51:H51"/>
    <mergeCell ref="G52:H52"/>
    <mergeCell ref="H1:P1"/>
    <mergeCell ref="H2:P2"/>
    <mergeCell ref="H3:P4"/>
    <mergeCell ref="H5:P5"/>
    <mergeCell ref="H6:P7"/>
    <mergeCell ref="H8:P9"/>
    <mergeCell ref="G40:H40"/>
    <mergeCell ref="G41:H41"/>
    <mergeCell ref="G44:H44"/>
    <mergeCell ref="G45:H45"/>
    <mergeCell ref="G47:H47"/>
    <mergeCell ref="G46:H46"/>
    <mergeCell ref="G35:H35"/>
    <mergeCell ref="G29:H29"/>
    <mergeCell ref="G36:H36"/>
    <mergeCell ref="G37:H37"/>
    <mergeCell ref="G38:H38"/>
    <mergeCell ref="G39:H39"/>
    <mergeCell ref="G30:H30"/>
    <mergeCell ref="G31:H31"/>
    <mergeCell ref="G32:H32"/>
    <mergeCell ref="G33:H33"/>
    <mergeCell ref="G34:H34"/>
    <mergeCell ref="B49:P49"/>
    <mergeCell ref="O11:O12"/>
    <mergeCell ref="P11:P12"/>
    <mergeCell ref="B14:P14"/>
    <mergeCell ref="B19:P19"/>
    <mergeCell ref="B28:P28"/>
    <mergeCell ref="B43:P43"/>
    <mergeCell ref="I11:I12"/>
    <mergeCell ref="J11:J12"/>
    <mergeCell ref="K11:K12"/>
    <mergeCell ref="L11:L12"/>
    <mergeCell ref="M11:M12"/>
    <mergeCell ref="G23:H23"/>
    <mergeCell ref="G24:H24"/>
    <mergeCell ref="G25:H25"/>
    <mergeCell ref="G26:H26"/>
    <mergeCell ref="G22:H22"/>
    <mergeCell ref="B11:B12"/>
    <mergeCell ref="C11:C12"/>
    <mergeCell ref="D11:D12"/>
    <mergeCell ref="E11:E12"/>
    <mergeCell ref="F11:F12"/>
    <mergeCell ref="G11:H12"/>
    <mergeCell ref="G15:H15"/>
    <mergeCell ref="G16:H16"/>
    <mergeCell ref="G17:H17"/>
    <mergeCell ref="B8:F8"/>
    <mergeCell ref="B9:F9"/>
    <mergeCell ref="N11:N12"/>
    <mergeCell ref="G20:H20"/>
    <mergeCell ref="G21:H21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R151"/>
  <sheetViews>
    <sheetView zoomScaleNormal="100" workbookViewId="0">
      <selection activeCell="B7" sqref="B7"/>
    </sheetView>
  </sheetViews>
  <sheetFormatPr defaultColWidth="16.5703125" defaultRowHeight="27.75" customHeight="1" x14ac:dyDescent="0.25"/>
  <cols>
    <col min="1" max="1" width="1.85546875" style="1" customWidth="1"/>
    <col min="2" max="2" width="3.5703125" style="16" customWidth="1"/>
    <col min="3" max="3" width="5.85546875" style="21" customWidth="1"/>
    <col min="4" max="4" width="26.140625" style="5" customWidth="1"/>
    <col min="5" max="5" width="5.7109375" style="21" customWidth="1"/>
    <col min="6" max="6" width="4.85546875" style="21" customWidth="1"/>
    <col min="7" max="7" width="5.7109375" style="21" customWidth="1"/>
    <col min="8" max="8" width="20.5703125" style="3" customWidth="1"/>
    <col min="9" max="15" width="8.42578125" style="3" customWidth="1"/>
    <col min="16" max="16" width="8.42578125" style="1" customWidth="1"/>
    <col min="17" max="16384" width="16.5703125" style="1"/>
  </cols>
  <sheetData>
    <row r="1" spans="1:18" ht="19.5" customHeight="1" x14ac:dyDescent="0.25">
      <c r="A1" s="2"/>
      <c r="B1" s="13"/>
      <c r="C1" s="6"/>
      <c r="D1" s="34"/>
      <c r="E1" s="34"/>
      <c r="F1" s="34"/>
      <c r="G1" s="34"/>
      <c r="H1" s="204" t="s">
        <v>20</v>
      </c>
      <c r="I1" s="204"/>
      <c r="J1" s="204"/>
      <c r="K1" s="204"/>
      <c r="L1" s="204"/>
      <c r="M1" s="204"/>
      <c r="N1" s="204"/>
      <c r="O1" s="204"/>
      <c r="P1" s="204"/>
      <c r="Q1" s="6"/>
      <c r="R1" s="6"/>
    </row>
    <row r="2" spans="1:18" ht="23.25" customHeight="1" x14ac:dyDescent="0.35">
      <c r="A2" s="2"/>
      <c r="B2" s="14"/>
      <c r="C2" s="9"/>
      <c r="D2" s="35"/>
      <c r="E2" s="35"/>
      <c r="F2" s="35"/>
      <c r="G2" s="35"/>
      <c r="H2" s="205" t="s">
        <v>69</v>
      </c>
      <c r="I2" s="205"/>
      <c r="J2" s="205"/>
      <c r="K2" s="205"/>
      <c r="L2" s="205"/>
      <c r="M2" s="205"/>
      <c r="N2" s="205"/>
      <c r="O2" s="205"/>
      <c r="P2" s="205"/>
      <c r="Q2" s="9"/>
      <c r="R2" s="9"/>
    </row>
    <row r="3" spans="1:18" ht="18.75" customHeight="1" x14ac:dyDescent="0.3">
      <c r="A3" s="2"/>
      <c r="B3" s="31"/>
      <c r="C3" s="10"/>
      <c r="D3" s="38"/>
      <c r="E3" s="38"/>
      <c r="F3" s="38"/>
      <c r="G3" s="38"/>
      <c r="H3" s="206" t="s">
        <v>195</v>
      </c>
      <c r="I3" s="206"/>
      <c r="J3" s="206"/>
      <c r="K3" s="206"/>
      <c r="L3" s="206"/>
      <c r="M3" s="206"/>
      <c r="N3" s="206"/>
      <c r="O3" s="206"/>
      <c r="P3" s="206"/>
      <c r="Q3" s="10"/>
      <c r="R3" s="10"/>
    </row>
    <row r="4" spans="1:18" ht="13.5" customHeight="1" x14ac:dyDescent="0.3">
      <c r="A4" s="2"/>
      <c r="B4" s="31"/>
      <c r="C4" s="10"/>
      <c r="D4" s="32"/>
      <c r="E4" s="32"/>
      <c r="F4" s="32"/>
      <c r="G4" s="32"/>
      <c r="H4" s="206"/>
      <c r="I4" s="206"/>
      <c r="J4" s="206"/>
      <c r="K4" s="206"/>
      <c r="L4" s="206"/>
      <c r="M4" s="206"/>
      <c r="N4" s="206"/>
      <c r="O4" s="206"/>
      <c r="P4" s="206"/>
      <c r="Q4" s="10"/>
      <c r="R4" s="10"/>
    </row>
    <row r="5" spans="1:18" ht="19.5" customHeight="1" x14ac:dyDescent="0.45">
      <c r="B5" s="30"/>
      <c r="C5" s="30"/>
      <c r="D5" s="30"/>
      <c r="E5" s="30"/>
      <c r="F5" s="30"/>
      <c r="G5" s="30"/>
      <c r="H5" s="234" t="s">
        <v>196</v>
      </c>
      <c r="I5" s="234"/>
      <c r="J5" s="234"/>
      <c r="K5" s="234"/>
      <c r="L5" s="234"/>
      <c r="M5" s="234"/>
      <c r="N5" s="234"/>
      <c r="O5" s="234"/>
      <c r="P5" s="234"/>
      <c r="Q5" s="8"/>
      <c r="R5" s="8"/>
    </row>
    <row r="6" spans="1:18" ht="18.75" customHeight="1" x14ac:dyDescent="0.25">
      <c r="B6" s="17" t="s">
        <v>208</v>
      </c>
      <c r="C6" s="17"/>
      <c r="D6" s="19"/>
      <c r="E6" s="18"/>
      <c r="F6" s="18"/>
      <c r="G6" s="18"/>
      <c r="H6" s="235" t="s">
        <v>197</v>
      </c>
      <c r="I6" s="235"/>
      <c r="J6" s="235"/>
      <c r="K6" s="235"/>
      <c r="L6" s="235"/>
      <c r="M6" s="235"/>
      <c r="N6" s="235"/>
      <c r="O6" s="235"/>
      <c r="P6" s="235"/>
    </row>
    <row r="7" spans="1:18" ht="18.75" customHeight="1" x14ac:dyDescent="0.25">
      <c r="B7" s="78" t="s">
        <v>71</v>
      </c>
      <c r="C7" s="17"/>
      <c r="D7" s="19"/>
      <c r="E7" s="18"/>
      <c r="F7" s="18"/>
      <c r="G7" s="18"/>
      <c r="H7" s="235"/>
      <c r="I7" s="235"/>
      <c r="J7" s="235"/>
      <c r="K7" s="235"/>
      <c r="L7" s="235"/>
      <c r="M7" s="235"/>
      <c r="N7" s="235"/>
      <c r="O7" s="235"/>
      <c r="P7" s="235"/>
    </row>
    <row r="8" spans="1:18" ht="18.75" customHeight="1" x14ac:dyDescent="0.25">
      <c r="B8" s="207" t="s">
        <v>76</v>
      </c>
      <c r="C8" s="207"/>
      <c r="D8" s="207"/>
      <c r="E8" s="207"/>
      <c r="F8" s="207"/>
      <c r="G8" s="113"/>
      <c r="H8" s="207" t="s">
        <v>205</v>
      </c>
      <c r="I8" s="207"/>
      <c r="J8" s="207"/>
      <c r="K8" s="207"/>
      <c r="L8" s="207"/>
      <c r="M8" s="207"/>
      <c r="N8" s="207"/>
      <c r="O8" s="207"/>
      <c r="P8" s="207"/>
    </row>
    <row r="9" spans="1:18" ht="18.75" customHeight="1" x14ac:dyDescent="0.25">
      <c r="B9" s="236" t="s">
        <v>193</v>
      </c>
      <c r="C9" s="236"/>
      <c r="D9" s="236"/>
      <c r="E9" s="236"/>
      <c r="F9" s="236"/>
      <c r="G9" s="133"/>
      <c r="H9" s="207"/>
      <c r="I9" s="207"/>
      <c r="J9" s="207"/>
      <c r="K9" s="207"/>
      <c r="L9" s="207"/>
      <c r="M9" s="207"/>
      <c r="N9" s="207"/>
      <c r="O9" s="207"/>
      <c r="P9" s="207"/>
    </row>
    <row r="10" spans="1:18" ht="6.75" customHeight="1" x14ac:dyDescent="0.25">
      <c r="B10" s="15"/>
      <c r="C10" s="20"/>
      <c r="D10" s="113"/>
      <c r="E10" s="1"/>
      <c r="F10" s="1"/>
      <c r="G10" s="1"/>
      <c r="H10" s="7"/>
      <c r="I10" s="7"/>
      <c r="J10" s="7"/>
      <c r="K10" s="7"/>
      <c r="L10" s="7"/>
      <c r="M10" s="7"/>
      <c r="N10" s="7"/>
      <c r="O10" s="7"/>
      <c r="P10" s="12">
        <v>2015</v>
      </c>
    </row>
    <row r="11" spans="1:18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2" t="s">
        <v>198</v>
      </c>
      <c r="H11" s="209" t="s">
        <v>199</v>
      </c>
      <c r="I11" s="200" t="s">
        <v>2</v>
      </c>
      <c r="J11" s="202" t="s">
        <v>81</v>
      </c>
      <c r="K11" s="202" t="s">
        <v>82</v>
      </c>
      <c r="L11" s="202" t="s">
        <v>83</v>
      </c>
      <c r="M11" s="202" t="s">
        <v>84</v>
      </c>
      <c r="N11" s="200" t="s">
        <v>3</v>
      </c>
      <c r="O11" s="200" t="s">
        <v>4</v>
      </c>
      <c r="P11" s="201" t="s">
        <v>7</v>
      </c>
    </row>
    <row r="12" spans="1:18" s="21" customFormat="1" ht="27" customHeight="1" x14ac:dyDescent="0.25">
      <c r="B12" s="208"/>
      <c r="C12" s="200"/>
      <c r="D12" s="200"/>
      <c r="E12" s="200"/>
      <c r="F12" s="200"/>
      <c r="G12" s="203"/>
      <c r="H12" s="213"/>
      <c r="I12" s="200"/>
      <c r="J12" s="203"/>
      <c r="K12" s="203"/>
      <c r="L12" s="203"/>
      <c r="M12" s="203"/>
      <c r="N12" s="200"/>
      <c r="O12" s="200"/>
      <c r="P12" s="201"/>
    </row>
    <row r="13" spans="1:18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</row>
    <row r="14" spans="1:18" s="21" customFormat="1" ht="24" customHeight="1" x14ac:dyDescent="0.25">
      <c r="B14" s="198" t="s">
        <v>187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</row>
    <row r="15" spans="1:18" s="21" customFormat="1" ht="24" customHeight="1" x14ac:dyDescent="0.25">
      <c r="B15" s="119">
        <v>1</v>
      </c>
      <c r="C15" s="115">
        <v>790</v>
      </c>
      <c r="D15" s="58" t="s">
        <v>131</v>
      </c>
      <c r="E15" s="116">
        <v>1975</v>
      </c>
      <c r="F15" s="112">
        <f t="shared" ref="F15:F44" si="0">$P$10-E15</f>
        <v>40</v>
      </c>
      <c r="G15" s="135" t="s">
        <v>202</v>
      </c>
      <c r="H15" s="134" t="s">
        <v>132</v>
      </c>
      <c r="I15" s="117">
        <v>8.1018518518518514E-3</v>
      </c>
      <c r="J15" s="114"/>
      <c r="K15" s="41"/>
      <c r="L15" s="114"/>
      <c r="M15" s="114"/>
      <c r="N15" s="114">
        <v>0.16968749999999999</v>
      </c>
      <c r="O15" s="80">
        <f t="shared" ref="O15:O41" si="1">N15-I15</f>
        <v>0.16158564814814813</v>
      </c>
      <c r="P15" s="118">
        <v>1</v>
      </c>
    </row>
    <row r="16" spans="1:18" s="21" customFormat="1" ht="24" customHeight="1" x14ac:dyDescent="0.25">
      <c r="B16" s="119">
        <v>2</v>
      </c>
      <c r="C16" s="115">
        <v>909</v>
      </c>
      <c r="D16" s="58" t="s">
        <v>93</v>
      </c>
      <c r="E16" s="116">
        <v>1992</v>
      </c>
      <c r="F16" s="112">
        <f t="shared" si="0"/>
        <v>23</v>
      </c>
      <c r="G16" s="135" t="s">
        <v>200</v>
      </c>
      <c r="H16" s="134" t="s">
        <v>92</v>
      </c>
      <c r="I16" s="117">
        <v>5.5555555555555558E-3</v>
      </c>
      <c r="J16" s="114"/>
      <c r="K16" s="41"/>
      <c r="L16" s="114"/>
      <c r="M16" s="114"/>
      <c r="N16" s="114">
        <v>0.16831018518518517</v>
      </c>
      <c r="O16" s="80">
        <f t="shared" si="1"/>
        <v>0.16275462962962961</v>
      </c>
      <c r="P16" s="118">
        <v>2</v>
      </c>
    </row>
    <row r="17" spans="2:16" s="21" customFormat="1" ht="24" customHeight="1" x14ac:dyDescent="0.25">
      <c r="B17" s="119">
        <v>3</v>
      </c>
      <c r="C17" s="115">
        <v>793</v>
      </c>
      <c r="D17" s="58" t="s">
        <v>133</v>
      </c>
      <c r="E17" s="116">
        <v>1971</v>
      </c>
      <c r="F17" s="112">
        <f t="shared" si="0"/>
        <v>44</v>
      </c>
      <c r="G17" s="135" t="s">
        <v>202</v>
      </c>
      <c r="H17" s="134" t="s">
        <v>134</v>
      </c>
      <c r="I17" s="117">
        <v>8.3333333333333332E-3</v>
      </c>
      <c r="J17" s="114"/>
      <c r="K17" s="41"/>
      <c r="L17" s="114"/>
      <c r="M17" s="114"/>
      <c r="N17" s="114">
        <v>0.18087962962962964</v>
      </c>
      <c r="O17" s="80">
        <f t="shared" si="1"/>
        <v>0.17254629629629631</v>
      </c>
      <c r="P17" s="118">
        <v>3</v>
      </c>
    </row>
    <row r="18" spans="2:16" s="21" customFormat="1" ht="24" customHeight="1" x14ac:dyDescent="0.25">
      <c r="B18" s="119">
        <v>4</v>
      </c>
      <c r="C18" s="115">
        <v>791</v>
      </c>
      <c r="D18" s="58" t="s">
        <v>137</v>
      </c>
      <c r="E18" s="116">
        <v>1966</v>
      </c>
      <c r="F18" s="112">
        <f t="shared" si="0"/>
        <v>49</v>
      </c>
      <c r="G18" s="135" t="s">
        <v>202</v>
      </c>
      <c r="H18" s="134" t="s">
        <v>138</v>
      </c>
      <c r="I18" s="117">
        <v>8.7962962962962968E-3</v>
      </c>
      <c r="J18" s="114"/>
      <c r="K18" s="41"/>
      <c r="L18" s="114"/>
      <c r="M18" s="114"/>
      <c r="N18" s="114">
        <v>0.18515046296296298</v>
      </c>
      <c r="O18" s="80">
        <f t="shared" si="1"/>
        <v>0.17635416666666667</v>
      </c>
      <c r="P18" s="118">
        <v>4</v>
      </c>
    </row>
    <row r="19" spans="2:16" s="21" customFormat="1" ht="24" customHeight="1" x14ac:dyDescent="0.25">
      <c r="B19" s="119">
        <v>5</v>
      </c>
      <c r="C19" s="115">
        <v>788</v>
      </c>
      <c r="D19" s="58" t="s">
        <v>170</v>
      </c>
      <c r="E19" s="116">
        <v>1969</v>
      </c>
      <c r="F19" s="112">
        <f t="shared" si="0"/>
        <v>46</v>
      </c>
      <c r="G19" s="135" t="s">
        <v>202</v>
      </c>
      <c r="H19" s="134" t="s">
        <v>171</v>
      </c>
      <c r="I19" s="117">
        <v>9.7222222222222224E-3</v>
      </c>
      <c r="J19" s="114"/>
      <c r="K19" s="41"/>
      <c r="L19" s="114"/>
      <c r="M19" s="114"/>
      <c r="N19" s="114">
        <v>0.18732638888888889</v>
      </c>
      <c r="O19" s="80">
        <f t="shared" si="1"/>
        <v>0.17760416666666667</v>
      </c>
      <c r="P19" s="118">
        <v>5</v>
      </c>
    </row>
    <row r="20" spans="2:16" s="21" customFormat="1" ht="24" customHeight="1" x14ac:dyDescent="0.25">
      <c r="B20" s="119">
        <v>6</v>
      </c>
      <c r="C20" s="115">
        <v>789</v>
      </c>
      <c r="D20" s="58" t="s">
        <v>135</v>
      </c>
      <c r="E20" s="116">
        <v>1971</v>
      </c>
      <c r="F20" s="112">
        <f t="shared" si="0"/>
        <v>44</v>
      </c>
      <c r="G20" s="135" t="s">
        <v>202</v>
      </c>
      <c r="H20" s="134" t="s">
        <v>136</v>
      </c>
      <c r="I20" s="117">
        <v>8.564814814814815E-3</v>
      </c>
      <c r="J20" s="114"/>
      <c r="K20" s="41"/>
      <c r="L20" s="114"/>
      <c r="M20" s="114"/>
      <c r="N20" s="114">
        <v>0.18832175925925929</v>
      </c>
      <c r="O20" s="80">
        <f t="shared" si="1"/>
        <v>0.17975694444444448</v>
      </c>
      <c r="P20" s="118">
        <v>6</v>
      </c>
    </row>
    <row r="21" spans="2:16" s="21" customFormat="1" ht="24" customHeight="1" x14ac:dyDescent="0.25">
      <c r="B21" s="119">
        <v>7</v>
      </c>
      <c r="C21" s="115">
        <v>905</v>
      </c>
      <c r="D21" s="58" t="s">
        <v>160</v>
      </c>
      <c r="E21" s="116">
        <v>1951</v>
      </c>
      <c r="F21" s="112">
        <f t="shared" si="0"/>
        <v>64</v>
      </c>
      <c r="G21" s="135" t="s">
        <v>204</v>
      </c>
      <c r="H21" s="134" t="s">
        <v>161</v>
      </c>
      <c r="I21" s="117">
        <v>5.0925925925925921E-3</v>
      </c>
      <c r="J21" s="114"/>
      <c r="K21" s="41"/>
      <c r="L21" s="114"/>
      <c r="M21" s="114"/>
      <c r="N21" s="114">
        <v>0.18842592592592591</v>
      </c>
      <c r="O21" s="80">
        <f t="shared" si="1"/>
        <v>0.18333333333333332</v>
      </c>
      <c r="P21" s="118">
        <v>7</v>
      </c>
    </row>
    <row r="22" spans="2:16" s="21" customFormat="1" ht="24" customHeight="1" x14ac:dyDescent="0.25">
      <c r="B22" s="119">
        <v>8</v>
      </c>
      <c r="C22" s="115">
        <v>795</v>
      </c>
      <c r="D22" s="58" t="s">
        <v>141</v>
      </c>
      <c r="E22" s="116">
        <v>1972</v>
      </c>
      <c r="F22" s="112">
        <f t="shared" si="0"/>
        <v>43</v>
      </c>
      <c r="G22" s="135" t="s">
        <v>202</v>
      </c>
      <c r="H22" s="134" t="s">
        <v>142</v>
      </c>
      <c r="I22" s="117">
        <v>9.2592592592592605E-3</v>
      </c>
      <c r="J22" s="114"/>
      <c r="K22" s="41"/>
      <c r="L22" s="114"/>
      <c r="M22" s="114"/>
      <c r="N22" s="114">
        <v>0.1965625</v>
      </c>
      <c r="O22" s="80">
        <f t="shared" si="1"/>
        <v>0.18730324074074073</v>
      </c>
      <c r="P22" s="118">
        <v>8</v>
      </c>
    </row>
    <row r="23" spans="2:16" s="21" customFormat="1" ht="24" customHeight="1" x14ac:dyDescent="0.25">
      <c r="B23" s="119">
        <v>9</v>
      </c>
      <c r="C23" s="115">
        <v>908</v>
      </c>
      <c r="D23" s="58" t="s">
        <v>94</v>
      </c>
      <c r="E23" s="116">
        <v>1994</v>
      </c>
      <c r="F23" s="112">
        <f t="shared" si="0"/>
        <v>21</v>
      </c>
      <c r="G23" s="135" t="s">
        <v>200</v>
      </c>
      <c r="H23" s="134" t="s">
        <v>95</v>
      </c>
      <c r="I23" s="117">
        <v>5.7870370370370376E-3</v>
      </c>
      <c r="J23" s="114"/>
      <c r="K23" s="41"/>
      <c r="L23" s="114"/>
      <c r="M23" s="114"/>
      <c r="N23" s="114">
        <v>0.19527777777777777</v>
      </c>
      <c r="O23" s="80">
        <f t="shared" si="1"/>
        <v>0.18949074074074074</v>
      </c>
      <c r="P23" s="118">
        <v>9</v>
      </c>
    </row>
    <row r="24" spans="2:16" s="21" customFormat="1" ht="24" customHeight="1" x14ac:dyDescent="0.25">
      <c r="B24" s="119">
        <v>10</v>
      </c>
      <c r="C24" s="115">
        <v>792</v>
      </c>
      <c r="D24" s="58" t="s">
        <v>143</v>
      </c>
      <c r="E24" s="116">
        <v>1967</v>
      </c>
      <c r="F24" s="112">
        <f t="shared" si="0"/>
        <v>48</v>
      </c>
      <c r="G24" s="135" t="s">
        <v>202</v>
      </c>
      <c r="H24" s="134" t="s">
        <v>144</v>
      </c>
      <c r="I24" s="117">
        <v>9.4907407407407406E-3</v>
      </c>
      <c r="J24" s="114"/>
      <c r="K24" s="41"/>
      <c r="L24" s="114"/>
      <c r="M24" s="114"/>
      <c r="N24" s="114">
        <v>0.19975694444444445</v>
      </c>
      <c r="O24" s="80">
        <f t="shared" si="1"/>
        <v>0.1902662037037037</v>
      </c>
      <c r="P24" s="118">
        <v>10</v>
      </c>
    </row>
    <row r="25" spans="2:16" s="21" customFormat="1" ht="24" customHeight="1" x14ac:dyDescent="0.25">
      <c r="B25" s="119">
        <v>11</v>
      </c>
      <c r="C25" s="115">
        <v>794</v>
      </c>
      <c r="D25" s="58" t="s">
        <v>139</v>
      </c>
      <c r="E25" s="116">
        <v>1972</v>
      </c>
      <c r="F25" s="112">
        <f t="shared" si="0"/>
        <v>43</v>
      </c>
      <c r="G25" s="135" t="s">
        <v>202</v>
      </c>
      <c r="H25" s="134" t="s">
        <v>140</v>
      </c>
      <c r="I25" s="117">
        <v>9.0277777777777787E-3</v>
      </c>
      <c r="J25" s="114"/>
      <c r="K25" s="41"/>
      <c r="L25" s="114"/>
      <c r="M25" s="114"/>
      <c r="N25" s="114">
        <v>0.20251157407407408</v>
      </c>
      <c r="O25" s="80">
        <f t="shared" si="1"/>
        <v>0.19348379629629631</v>
      </c>
      <c r="P25" s="118">
        <v>11</v>
      </c>
    </row>
    <row r="26" spans="2:16" s="21" customFormat="1" ht="24" customHeight="1" x14ac:dyDescent="0.25">
      <c r="B26" s="119">
        <v>12</v>
      </c>
      <c r="C26" s="115">
        <v>903</v>
      </c>
      <c r="D26" s="58" t="s">
        <v>148</v>
      </c>
      <c r="E26" s="116">
        <v>1960</v>
      </c>
      <c r="F26" s="112">
        <f t="shared" si="0"/>
        <v>55</v>
      </c>
      <c r="G26" s="135" t="s">
        <v>203</v>
      </c>
      <c r="H26" s="134" t="s">
        <v>149</v>
      </c>
      <c r="I26" s="117">
        <v>1.0185185185185184E-2</v>
      </c>
      <c r="J26" s="114"/>
      <c r="K26" s="41"/>
      <c r="L26" s="114"/>
      <c r="M26" s="114"/>
      <c r="N26" s="114">
        <v>0.20450231481481482</v>
      </c>
      <c r="O26" s="80">
        <f t="shared" si="1"/>
        <v>0.19431712962962963</v>
      </c>
      <c r="P26" s="118">
        <v>12</v>
      </c>
    </row>
    <row r="27" spans="2:16" s="21" customFormat="1" ht="24" customHeight="1" x14ac:dyDescent="0.25">
      <c r="B27" s="119">
        <v>13</v>
      </c>
      <c r="C27" s="115">
        <v>800</v>
      </c>
      <c r="D27" s="58" t="s">
        <v>182</v>
      </c>
      <c r="E27" s="116">
        <v>1972</v>
      </c>
      <c r="F27" s="112">
        <f t="shared" si="0"/>
        <v>43</v>
      </c>
      <c r="G27" s="135" t="s">
        <v>202</v>
      </c>
      <c r="H27" s="134"/>
      <c r="I27" s="117">
        <v>0</v>
      </c>
      <c r="J27" s="114"/>
      <c r="K27" s="41"/>
      <c r="L27" s="114"/>
      <c r="M27" s="114"/>
      <c r="N27" s="114">
        <v>0.19984953703703703</v>
      </c>
      <c r="O27" s="80">
        <f t="shared" si="1"/>
        <v>0.19984953703703703</v>
      </c>
      <c r="P27" s="118">
        <v>13</v>
      </c>
    </row>
    <row r="28" spans="2:16" s="21" customFormat="1" ht="24" customHeight="1" x14ac:dyDescent="0.25">
      <c r="B28" s="119">
        <v>14</v>
      </c>
      <c r="C28" s="115">
        <v>901</v>
      </c>
      <c r="D28" s="58" t="s">
        <v>118</v>
      </c>
      <c r="E28" s="116">
        <v>1982</v>
      </c>
      <c r="F28" s="112">
        <f t="shared" si="0"/>
        <v>33</v>
      </c>
      <c r="G28" s="135" t="s">
        <v>201</v>
      </c>
      <c r="H28" s="134" t="s">
        <v>119</v>
      </c>
      <c r="I28" s="117">
        <v>7.1759259259259259E-3</v>
      </c>
      <c r="J28" s="114"/>
      <c r="K28" s="41"/>
      <c r="L28" s="114"/>
      <c r="M28" s="114"/>
      <c r="N28" s="114">
        <v>0.21</v>
      </c>
      <c r="O28" s="80">
        <f t="shared" si="1"/>
        <v>0.20282407407407407</v>
      </c>
      <c r="P28" s="118">
        <v>14</v>
      </c>
    </row>
    <row r="29" spans="2:16" s="21" customFormat="1" ht="24" customHeight="1" x14ac:dyDescent="0.25">
      <c r="B29" s="119">
        <v>15</v>
      </c>
      <c r="C29" s="115">
        <v>783</v>
      </c>
      <c r="D29" s="58" t="s">
        <v>183</v>
      </c>
      <c r="E29" s="116">
        <v>1973</v>
      </c>
      <c r="F29" s="112">
        <f t="shared" si="0"/>
        <v>42</v>
      </c>
      <c r="G29" s="135" t="s">
        <v>202</v>
      </c>
      <c r="H29" s="134" t="s">
        <v>184</v>
      </c>
      <c r="I29" s="117">
        <v>1.1805555555555555E-2</v>
      </c>
      <c r="J29" s="114"/>
      <c r="K29" s="41"/>
      <c r="L29" s="114"/>
      <c r="M29" s="114"/>
      <c r="N29" s="114">
        <v>0.21969907407407407</v>
      </c>
      <c r="O29" s="80">
        <f t="shared" si="1"/>
        <v>0.20789351851851851</v>
      </c>
      <c r="P29" s="118">
        <v>15</v>
      </c>
    </row>
    <row r="30" spans="2:16" s="21" customFormat="1" ht="24" customHeight="1" x14ac:dyDescent="0.25">
      <c r="B30" s="119">
        <v>16</v>
      </c>
      <c r="C30" s="115">
        <v>798</v>
      </c>
      <c r="D30" s="58" t="s">
        <v>109</v>
      </c>
      <c r="E30" s="116">
        <v>1985</v>
      </c>
      <c r="F30" s="112">
        <f t="shared" si="0"/>
        <v>30</v>
      </c>
      <c r="G30" s="135" t="s">
        <v>201</v>
      </c>
      <c r="H30" s="134" t="s">
        <v>110</v>
      </c>
      <c r="I30" s="117">
        <v>6.4814814814814813E-3</v>
      </c>
      <c r="J30" s="114"/>
      <c r="K30" s="41"/>
      <c r="L30" s="114"/>
      <c r="M30" s="114"/>
      <c r="N30" s="114">
        <v>0.21541666666666667</v>
      </c>
      <c r="O30" s="80">
        <f t="shared" si="1"/>
        <v>0.2089351851851852</v>
      </c>
      <c r="P30" s="118">
        <v>16</v>
      </c>
    </row>
    <row r="31" spans="2:16" s="21" customFormat="1" ht="24" customHeight="1" x14ac:dyDescent="0.25">
      <c r="B31" s="119">
        <v>17</v>
      </c>
      <c r="C31" s="115">
        <v>797</v>
      </c>
      <c r="D31" s="58" t="s">
        <v>99</v>
      </c>
      <c r="E31" s="116">
        <v>1980</v>
      </c>
      <c r="F31" s="112">
        <f t="shared" si="0"/>
        <v>35</v>
      </c>
      <c r="G31" s="135" t="s">
        <v>201</v>
      </c>
      <c r="H31" s="134" t="s">
        <v>100</v>
      </c>
      <c r="I31" s="117">
        <v>6.2499999999999995E-3</v>
      </c>
      <c r="J31" s="114"/>
      <c r="K31" s="41"/>
      <c r="L31" s="114"/>
      <c r="M31" s="114"/>
      <c r="N31" s="114">
        <v>0.21541666666666667</v>
      </c>
      <c r="O31" s="80">
        <f t="shared" si="1"/>
        <v>0.20916666666666667</v>
      </c>
      <c r="P31" s="118">
        <v>17</v>
      </c>
    </row>
    <row r="32" spans="2:16" s="21" customFormat="1" ht="24" customHeight="1" x14ac:dyDescent="0.25">
      <c r="B32" s="119">
        <v>18</v>
      </c>
      <c r="C32" s="115">
        <v>904</v>
      </c>
      <c r="D32" s="58" t="s">
        <v>172</v>
      </c>
      <c r="E32" s="116">
        <v>1962</v>
      </c>
      <c r="F32" s="112">
        <f t="shared" si="0"/>
        <v>53</v>
      </c>
      <c r="G32" s="135" t="s">
        <v>203</v>
      </c>
      <c r="H32" s="134" t="s">
        <v>173</v>
      </c>
      <c r="I32" s="117">
        <v>1.064814814814815E-2</v>
      </c>
      <c r="J32" s="114"/>
      <c r="K32" s="41"/>
      <c r="L32" s="114"/>
      <c r="M32" s="114"/>
      <c r="N32" s="114">
        <v>0.22266203703703702</v>
      </c>
      <c r="O32" s="80">
        <f t="shared" si="1"/>
        <v>0.21201388888888886</v>
      </c>
      <c r="P32" s="118">
        <v>18</v>
      </c>
    </row>
    <row r="33" spans="2:16" s="21" customFormat="1" ht="24" customHeight="1" x14ac:dyDescent="0.25">
      <c r="B33" s="119">
        <v>19</v>
      </c>
      <c r="C33" s="115">
        <v>785</v>
      </c>
      <c r="D33" s="58" t="s">
        <v>179</v>
      </c>
      <c r="E33" s="116">
        <v>1978</v>
      </c>
      <c r="F33" s="112">
        <f t="shared" si="0"/>
        <v>37</v>
      </c>
      <c r="G33" s="135" t="s">
        <v>201</v>
      </c>
      <c r="H33" s="134" t="s">
        <v>180</v>
      </c>
      <c r="I33" s="117">
        <v>7.8703703703703713E-3</v>
      </c>
      <c r="J33" s="114"/>
      <c r="K33" s="41"/>
      <c r="L33" s="114"/>
      <c r="M33" s="114"/>
      <c r="N33" s="114">
        <v>0.22179398148148147</v>
      </c>
      <c r="O33" s="80">
        <f t="shared" si="1"/>
        <v>0.21392361111111111</v>
      </c>
      <c r="P33" s="118">
        <v>19</v>
      </c>
    </row>
    <row r="34" spans="2:16" s="21" customFormat="1" ht="24" customHeight="1" x14ac:dyDescent="0.25">
      <c r="B34" s="119">
        <v>20</v>
      </c>
      <c r="C34" s="115">
        <v>907</v>
      </c>
      <c r="D34" s="58" t="s">
        <v>162</v>
      </c>
      <c r="E34" s="116">
        <v>1951</v>
      </c>
      <c r="F34" s="112">
        <f t="shared" si="0"/>
        <v>64</v>
      </c>
      <c r="G34" s="135" t="s">
        <v>204</v>
      </c>
      <c r="H34" s="134" t="s">
        <v>163</v>
      </c>
      <c r="I34" s="117">
        <v>5.3240740740740748E-3</v>
      </c>
      <c r="J34" s="114"/>
      <c r="K34" s="41"/>
      <c r="L34" s="114"/>
      <c r="M34" s="114"/>
      <c r="N34" s="114">
        <v>0.22415509259259259</v>
      </c>
      <c r="O34" s="80">
        <f t="shared" si="1"/>
        <v>0.21883101851851852</v>
      </c>
      <c r="P34" s="118">
        <v>20</v>
      </c>
    </row>
    <row r="35" spans="2:16" s="21" customFormat="1" ht="24" customHeight="1" x14ac:dyDescent="0.25">
      <c r="B35" s="119">
        <v>21</v>
      </c>
      <c r="C35" s="115">
        <v>796</v>
      </c>
      <c r="D35" s="58" t="s">
        <v>116</v>
      </c>
      <c r="E35" s="116">
        <v>1986</v>
      </c>
      <c r="F35" s="112">
        <f t="shared" si="0"/>
        <v>29</v>
      </c>
      <c r="G35" s="135" t="s">
        <v>201</v>
      </c>
      <c r="H35" s="134" t="s">
        <v>117</v>
      </c>
      <c r="I35" s="117">
        <v>6.9444444444444441E-3</v>
      </c>
      <c r="J35" s="114"/>
      <c r="K35" s="41"/>
      <c r="L35" s="114"/>
      <c r="M35" s="114"/>
      <c r="N35" s="114">
        <v>0.23626157407407408</v>
      </c>
      <c r="O35" s="80">
        <f t="shared" si="1"/>
        <v>0.22931712962962963</v>
      </c>
      <c r="P35" s="118">
        <v>21</v>
      </c>
    </row>
    <row r="36" spans="2:16" s="21" customFormat="1" ht="24" customHeight="1" x14ac:dyDescent="0.25">
      <c r="B36" s="119">
        <v>22</v>
      </c>
      <c r="C36" s="115">
        <v>912</v>
      </c>
      <c r="D36" s="58" t="s">
        <v>176</v>
      </c>
      <c r="E36" s="116">
        <v>1971</v>
      </c>
      <c r="F36" s="112">
        <f t="shared" si="0"/>
        <v>44</v>
      </c>
      <c r="G36" s="135" t="s">
        <v>202</v>
      </c>
      <c r="H36" s="134" t="s">
        <v>177</v>
      </c>
      <c r="I36" s="117">
        <v>1.1111111111111112E-2</v>
      </c>
      <c r="J36" s="114"/>
      <c r="K36" s="41"/>
      <c r="L36" s="114"/>
      <c r="M36" s="114"/>
      <c r="N36" s="114">
        <v>0.24605324074074075</v>
      </c>
      <c r="O36" s="80">
        <f t="shared" si="1"/>
        <v>0.23494212962962965</v>
      </c>
      <c r="P36" s="118">
        <v>22</v>
      </c>
    </row>
    <row r="37" spans="2:16" s="21" customFormat="1" ht="24" customHeight="1" x14ac:dyDescent="0.25">
      <c r="B37" s="119">
        <v>23</v>
      </c>
      <c r="C37" s="115">
        <v>786</v>
      </c>
      <c r="D37" s="58" t="s">
        <v>146</v>
      </c>
      <c r="E37" s="116">
        <v>1961</v>
      </c>
      <c r="F37" s="112">
        <f t="shared" si="0"/>
        <v>54</v>
      </c>
      <c r="G37" s="135" t="s">
        <v>203</v>
      </c>
      <c r="H37" s="134" t="s">
        <v>147</v>
      </c>
      <c r="I37" s="117">
        <v>9.9537037037037042E-3</v>
      </c>
      <c r="J37" s="114"/>
      <c r="K37" s="41"/>
      <c r="L37" s="114"/>
      <c r="M37" s="114"/>
      <c r="N37" s="114">
        <v>0.25092592592592594</v>
      </c>
      <c r="O37" s="80">
        <f t="shared" si="1"/>
        <v>0.24097222222222223</v>
      </c>
      <c r="P37" s="118">
        <v>23</v>
      </c>
    </row>
    <row r="38" spans="2:16" s="21" customFormat="1" ht="24" customHeight="1" x14ac:dyDescent="0.25">
      <c r="B38" s="119">
        <v>24</v>
      </c>
      <c r="C38" s="115">
        <v>902</v>
      </c>
      <c r="D38" s="58" t="s">
        <v>152</v>
      </c>
      <c r="E38" s="116">
        <v>1964</v>
      </c>
      <c r="F38" s="112">
        <f t="shared" si="0"/>
        <v>51</v>
      </c>
      <c r="G38" s="135" t="s">
        <v>203</v>
      </c>
      <c r="H38" s="134" t="s">
        <v>153</v>
      </c>
      <c r="I38" s="117">
        <v>1.0416666666666666E-2</v>
      </c>
      <c r="J38" s="114"/>
      <c r="K38" s="41"/>
      <c r="L38" s="114"/>
      <c r="M38" s="114"/>
      <c r="N38" s="114">
        <v>0.25189814814814815</v>
      </c>
      <c r="O38" s="80">
        <f t="shared" si="1"/>
        <v>0.24148148148148149</v>
      </c>
      <c r="P38" s="118">
        <v>24</v>
      </c>
    </row>
    <row r="39" spans="2:16" s="21" customFormat="1" ht="24" customHeight="1" x14ac:dyDescent="0.25">
      <c r="B39" s="119">
        <v>25</v>
      </c>
      <c r="C39" s="115">
        <v>910</v>
      </c>
      <c r="D39" s="58" t="s">
        <v>122</v>
      </c>
      <c r="E39" s="116">
        <v>1983</v>
      </c>
      <c r="F39" s="112">
        <f t="shared" si="0"/>
        <v>32</v>
      </c>
      <c r="G39" s="135" t="s">
        <v>201</v>
      </c>
      <c r="H39" s="134" t="s">
        <v>123</v>
      </c>
      <c r="I39" s="117">
        <v>7.6388888888888886E-3</v>
      </c>
      <c r="J39" s="114"/>
      <c r="K39" s="41"/>
      <c r="L39" s="114"/>
      <c r="M39" s="114"/>
      <c r="N39" s="114">
        <v>0.2505324074074074</v>
      </c>
      <c r="O39" s="80">
        <f t="shared" si="1"/>
        <v>0.24289351851851851</v>
      </c>
      <c r="P39" s="118">
        <v>25</v>
      </c>
    </row>
    <row r="40" spans="2:16" s="21" customFormat="1" ht="24" customHeight="1" x14ac:dyDescent="0.25">
      <c r="B40" s="119">
        <v>26</v>
      </c>
      <c r="C40" s="115">
        <v>799</v>
      </c>
      <c r="D40" s="58" t="s">
        <v>120</v>
      </c>
      <c r="E40" s="116">
        <v>1984</v>
      </c>
      <c r="F40" s="112">
        <f t="shared" si="0"/>
        <v>31</v>
      </c>
      <c r="G40" s="135" t="s">
        <v>201</v>
      </c>
      <c r="H40" s="134" t="s">
        <v>121</v>
      </c>
      <c r="I40" s="117">
        <v>7.4074074074074068E-3</v>
      </c>
      <c r="J40" s="114"/>
      <c r="K40" s="41"/>
      <c r="L40" s="114"/>
      <c r="M40" s="114"/>
      <c r="N40" s="114">
        <v>0.26488425925925924</v>
      </c>
      <c r="O40" s="80">
        <f t="shared" si="1"/>
        <v>0.25747685185185182</v>
      </c>
      <c r="P40" s="118">
        <v>26</v>
      </c>
    </row>
    <row r="41" spans="2:16" s="21" customFormat="1" ht="24" customHeight="1" x14ac:dyDescent="0.25">
      <c r="B41" s="119">
        <v>27</v>
      </c>
      <c r="C41" s="115">
        <v>906</v>
      </c>
      <c r="D41" s="58" t="s">
        <v>67</v>
      </c>
      <c r="E41" s="116">
        <v>1941</v>
      </c>
      <c r="F41" s="112">
        <f t="shared" si="0"/>
        <v>74</v>
      </c>
      <c r="G41" s="135" t="s">
        <v>204</v>
      </c>
      <c r="H41" s="134" t="s">
        <v>157</v>
      </c>
      <c r="I41" s="117">
        <v>4.8611111111111112E-3</v>
      </c>
      <c r="J41" s="114"/>
      <c r="K41" s="41"/>
      <c r="L41" s="114"/>
      <c r="M41" s="114"/>
      <c r="N41" s="114">
        <v>0.26340277777777776</v>
      </c>
      <c r="O41" s="80">
        <f t="shared" si="1"/>
        <v>0.25854166666666667</v>
      </c>
      <c r="P41" s="118">
        <v>27</v>
      </c>
    </row>
    <row r="42" spans="2:16" s="21" customFormat="1" ht="24" customHeight="1" x14ac:dyDescent="0.25">
      <c r="B42" s="119">
        <v>28</v>
      </c>
      <c r="C42" s="115">
        <v>913</v>
      </c>
      <c r="D42" s="58" t="s">
        <v>178</v>
      </c>
      <c r="E42" s="116">
        <v>1994</v>
      </c>
      <c r="F42" s="112">
        <f t="shared" si="0"/>
        <v>21</v>
      </c>
      <c r="G42" s="135" t="s">
        <v>200</v>
      </c>
      <c r="H42" s="134" t="s">
        <v>171</v>
      </c>
      <c r="I42" s="117">
        <v>1.1574074074074075E-2</v>
      </c>
      <c r="J42" s="114"/>
      <c r="K42" s="41"/>
      <c r="L42" s="114"/>
      <c r="M42" s="114"/>
      <c r="N42" s="114"/>
      <c r="O42" s="80" t="s">
        <v>185</v>
      </c>
      <c r="P42" s="118"/>
    </row>
    <row r="43" spans="2:16" s="21" customFormat="1" ht="24" customHeight="1" x14ac:dyDescent="0.25">
      <c r="B43" s="119">
        <v>29</v>
      </c>
      <c r="C43" s="115">
        <v>911</v>
      </c>
      <c r="D43" s="58" t="s">
        <v>174</v>
      </c>
      <c r="E43" s="116">
        <v>1970</v>
      </c>
      <c r="F43" s="112">
        <f t="shared" si="0"/>
        <v>45</v>
      </c>
      <c r="G43" s="135" t="s">
        <v>202</v>
      </c>
      <c r="H43" s="134" t="s">
        <v>175</v>
      </c>
      <c r="I43" s="117">
        <v>1.087962962962963E-2</v>
      </c>
      <c r="J43" s="114"/>
      <c r="K43" s="41"/>
      <c r="L43" s="114"/>
      <c r="M43" s="114"/>
      <c r="N43" s="114"/>
      <c r="O43" s="80" t="s">
        <v>185</v>
      </c>
      <c r="P43" s="118"/>
    </row>
    <row r="44" spans="2:16" s="21" customFormat="1" ht="24" customHeight="1" x14ac:dyDescent="0.25">
      <c r="B44" s="119">
        <v>30</v>
      </c>
      <c r="C44" s="115">
        <v>787</v>
      </c>
      <c r="D44" s="58" t="s">
        <v>181</v>
      </c>
      <c r="E44" s="116">
        <v>1971</v>
      </c>
      <c r="F44" s="112">
        <f t="shared" si="0"/>
        <v>44</v>
      </c>
      <c r="G44" s="135" t="s">
        <v>202</v>
      </c>
      <c r="H44" s="134" t="s">
        <v>177</v>
      </c>
      <c r="I44" s="117">
        <v>1.1342592592592592E-2</v>
      </c>
      <c r="J44" s="114"/>
      <c r="K44" s="41"/>
      <c r="L44" s="114"/>
      <c r="M44" s="114"/>
      <c r="N44" s="114"/>
      <c r="O44" s="80" t="s">
        <v>185</v>
      </c>
      <c r="P44" s="118"/>
    </row>
    <row r="45" spans="2:16" ht="17.25" customHeight="1" x14ac:dyDescent="0.25"/>
    <row r="46" spans="2:16" ht="17.25" customHeight="1" x14ac:dyDescent="0.25"/>
    <row r="47" spans="2:16" ht="17.25" customHeight="1" x14ac:dyDescent="0.25"/>
    <row r="48" spans="2:16" ht="17.25" customHeight="1" x14ac:dyDescent="0.25"/>
    <row r="49" spans="2:15" ht="17.25" customHeight="1" x14ac:dyDescent="0.25"/>
    <row r="50" spans="2:15" ht="17.25" customHeight="1" x14ac:dyDescent="0.25"/>
    <row r="51" spans="2:15" ht="17.25" customHeight="1" x14ac:dyDescent="0.25"/>
    <row r="52" spans="2:15" ht="17.25" customHeight="1" x14ac:dyDescent="0.25"/>
    <row r="53" spans="2:15" ht="17.25" customHeight="1" x14ac:dyDescent="0.25"/>
    <row r="54" spans="2:15" ht="17.25" customHeight="1" x14ac:dyDescent="0.25"/>
    <row r="55" spans="2:15" ht="17.25" customHeight="1" x14ac:dyDescent="0.25"/>
    <row r="56" spans="2:15" ht="17.25" customHeight="1" x14ac:dyDescent="0.25"/>
    <row r="57" spans="2:15" ht="17.2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2:15" ht="17.25" customHeight="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2:15" ht="17.25" customHeight="1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2:15" ht="17.2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2:15" ht="17.25" customHeight="1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2:15" ht="17.25" customHeight="1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2:15" ht="17.25" customHeight="1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2:15" ht="17.25" customHeight="1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2:15" ht="17.25" customHeight="1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2:15" ht="17.25" customHeight="1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2:15" ht="17.25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15" ht="17.25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2:15" ht="17.25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2:15" ht="17.2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2:15" ht="17.2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2:15" ht="17.25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2:15" ht="17.25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2:15" ht="17.25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2:15" ht="17.2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2:15" ht="17.25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2:15" ht="17.25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2:15" ht="17.25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2:15" ht="17.25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2:15" ht="17.2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2:15" ht="17.25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2:15" ht="17.2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2:15" ht="17.2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2:15" ht="17.2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2:15" ht="17.2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2:15" ht="17.2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2:15" ht="17.2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2:15" ht="17.2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2:15" ht="17.2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2:15" ht="17.2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2:15" ht="17.2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2:15" ht="17.25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2:15" ht="17.25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2:15" ht="17.2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2:15" ht="17.2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2:15" ht="17.2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2:15" ht="17.2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2:15" ht="17.2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2:15" ht="17.2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2:15" ht="17.2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2:15" ht="17.2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2:15" ht="17.2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2:15" ht="17.2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2:15" ht="17.2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2:15" ht="17.2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2:15" ht="17.2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2:15" ht="17.2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2:15" ht="17.2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2:15" ht="17.2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2:15" ht="17.2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2:15" ht="17.2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2:15" ht="17.2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2:15" ht="17.2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2:15" ht="17.2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2:15" ht="17.2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2:15" ht="17.2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2:15" ht="17.2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2:15" ht="17.2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2:15" ht="17.2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2:15" ht="17.2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2:15" ht="17.2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2:15" ht="17.2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2:15" ht="17.2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2:15" ht="17.2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2:15" ht="17.2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2:15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2:15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2:15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2:15" ht="17.2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2:15" ht="17.2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2:15" ht="17.2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2:15" ht="17.2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2:15" ht="17.2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2:15" ht="17.2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2:15" ht="17.2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2:15" ht="17.2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2:15" ht="17.2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2:15" ht="17.2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2:15" ht="17.2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2:15" ht="17.2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2:15" ht="17.2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2:15" ht="17.2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2:15" ht="17.2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2:15" ht="17.2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2:15" ht="17.2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2:15" ht="17.2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2:15" ht="17.2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2:15" ht="17.2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2:15" ht="17.2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2:15" ht="17.2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2:15" ht="17.2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</sheetData>
  <sortState ref="C15:O44">
    <sortCondition ref="O15"/>
  </sortState>
  <mergeCells count="24">
    <mergeCell ref="H11:H12"/>
    <mergeCell ref="G11:G12"/>
    <mergeCell ref="O11:O12"/>
    <mergeCell ref="P11:P12"/>
    <mergeCell ref="B14:P14"/>
    <mergeCell ref="I11:I12"/>
    <mergeCell ref="J11:J12"/>
    <mergeCell ref="K11:K12"/>
    <mergeCell ref="L11:L12"/>
    <mergeCell ref="M11:M12"/>
    <mergeCell ref="N11:N12"/>
    <mergeCell ref="B11:B12"/>
    <mergeCell ref="C11:C12"/>
    <mergeCell ref="D11:D12"/>
    <mergeCell ref="E11:E12"/>
    <mergeCell ref="F11:F12"/>
    <mergeCell ref="B8:F8"/>
    <mergeCell ref="H8:P9"/>
    <mergeCell ref="B9:F9"/>
    <mergeCell ref="H1:P1"/>
    <mergeCell ref="H2:P2"/>
    <mergeCell ref="H3:P4"/>
    <mergeCell ref="H5:P5"/>
    <mergeCell ref="H6:P7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R128"/>
  <sheetViews>
    <sheetView zoomScaleNormal="100" workbookViewId="0">
      <selection activeCell="N24" sqref="N24"/>
    </sheetView>
  </sheetViews>
  <sheetFormatPr defaultColWidth="16.5703125" defaultRowHeight="27.75" customHeight="1" x14ac:dyDescent="0.25"/>
  <cols>
    <col min="1" max="1" width="1.85546875" style="1" customWidth="1"/>
    <col min="2" max="2" width="3.5703125" style="16" customWidth="1"/>
    <col min="3" max="3" width="5.85546875" style="21" customWidth="1"/>
    <col min="4" max="4" width="26.140625" style="5" customWidth="1"/>
    <col min="5" max="5" width="5.7109375" style="21" customWidth="1"/>
    <col min="6" max="6" width="4.85546875" style="21" customWidth="1"/>
    <col min="7" max="7" width="5.7109375" style="21" customWidth="1"/>
    <col min="8" max="8" width="20.5703125" style="3" customWidth="1"/>
    <col min="9" max="15" width="8.42578125" style="3" customWidth="1"/>
    <col min="16" max="16" width="8.42578125" style="1" customWidth="1"/>
    <col min="17" max="16384" width="16.5703125" style="1"/>
  </cols>
  <sheetData>
    <row r="1" spans="1:18" ht="19.5" customHeight="1" x14ac:dyDescent="0.25">
      <c r="A1" s="2"/>
      <c r="B1" s="13"/>
      <c r="C1" s="6"/>
      <c r="D1" s="34"/>
      <c r="E1" s="34"/>
      <c r="F1" s="34"/>
      <c r="G1" s="34"/>
      <c r="H1" s="204" t="s">
        <v>20</v>
      </c>
      <c r="I1" s="204"/>
      <c r="J1" s="204"/>
      <c r="K1" s="204"/>
      <c r="L1" s="204"/>
      <c r="M1" s="204"/>
      <c r="N1" s="204"/>
      <c r="O1" s="204"/>
      <c r="P1" s="204"/>
      <c r="Q1" s="6"/>
      <c r="R1" s="6"/>
    </row>
    <row r="2" spans="1:18" ht="23.25" customHeight="1" x14ac:dyDescent="0.35">
      <c r="A2" s="2"/>
      <c r="B2" s="14"/>
      <c r="C2" s="9"/>
      <c r="D2" s="35"/>
      <c r="E2" s="35"/>
      <c r="F2" s="35"/>
      <c r="G2" s="35"/>
      <c r="H2" s="250" t="s">
        <v>206</v>
      </c>
      <c r="I2" s="205"/>
      <c r="J2" s="205"/>
      <c r="K2" s="205"/>
      <c r="L2" s="205"/>
      <c r="M2" s="205"/>
      <c r="N2" s="205"/>
      <c r="O2" s="205"/>
      <c r="P2" s="205"/>
      <c r="Q2" s="9"/>
      <c r="R2" s="9"/>
    </row>
    <row r="3" spans="1:18" ht="18.75" customHeight="1" x14ac:dyDescent="0.3">
      <c r="A3" s="2"/>
      <c r="B3" s="31"/>
      <c r="C3" s="10"/>
      <c r="D3" s="38"/>
      <c r="E3" s="38"/>
      <c r="F3" s="38"/>
      <c r="G3" s="38"/>
      <c r="H3" s="206" t="s">
        <v>190</v>
      </c>
      <c r="I3" s="206"/>
      <c r="J3" s="206"/>
      <c r="K3" s="206"/>
      <c r="L3" s="206"/>
      <c r="M3" s="206"/>
      <c r="N3" s="206"/>
      <c r="O3" s="206"/>
      <c r="P3" s="206"/>
      <c r="Q3" s="10"/>
      <c r="R3" s="10"/>
    </row>
    <row r="4" spans="1:18" ht="13.5" customHeight="1" x14ac:dyDescent="0.3">
      <c r="A4" s="2"/>
      <c r="B4" s="31"/>
      <c r="C4" s="10"/>
      <c r="D4" s="32"/>
      <c r="E4" s="32"/>
      <c r="F4" s="32"/>
      <c r="G4" s="32"/>
      <c r="H4" s="206"/>
      <c r="I4" s="206"/>
      <c r="J4" s="206"/>
      <c r="K4" s="206"/>
      <c r="L4" s="206"/>
      <c r="M4" s="206"/>
      <c r="N4" s="206"/>
      <c r="O4" s="206"/>
      <c r="P4" s="206"/>
      <c r="Q4" s="10"/>
      <c r="R4" s="10"/>
    </row>
    <row r="5" spans="1:18" ht="19.5" customHeight="1" x14ac:dyDescent="0.45">
      <c r="B5" s="30"/>
      <c r="C5" s="30"/>
      <c r="D5" s="30"/>
      <c r="E5" s="30"/>
      <c r="F5" s="30"/>
      <c r="G5" s="30"/>
      <c r="H5" s="234" t="s">
        <v>207</v>
      </c>
      <c r="I5" s="234"/>
      <c r="J5" s="234"/>
      <c r="K5" s="234"/>
      <c r="L5" s="234"/>
      <c r="M5" s="234"/>
      <c r="N5" s="234"/>
      <c r="O5" s="234"/>
      <c r="P5" s="234"/>
      <c r="Q5" s="8"/>
      <c r="R5" s="8"/>
    </row>
    <row r="6" spans="1:18" ht="18.75" customHeight="1" x14ac:dyDescent="0.25">
      <c r="B6" s="17" t="s">
        <v>208</v>
      </c>
      <c r="C6" s="17"/>
      <c r="D6" s="19"/>
      <c r="E6" s="18"/>
      <c r="F6" s="18"/>
      <c r="G6" s="18"/>
      <c r="H6" s="235" t="s">
        <v>197</v>
      </c>
      <c r="I6" s="235"/>
      <c r="J6" s="235"/>
      <c r="K6" s="235"/>
      <c r="L6" s="235"/>
      <c r="M6" s="235"/>
      <c r="N6" s="235"/>
      <c r="O6" s="235"/>
      <c r="P6" s="235"/>
    </row>
    <row r="7" spans="1:18" ht="18.75" customHeight="1" x14ac:dyDescent="0.25">
      <c r="B7" s="78" t="s">
        <v>71</v>
      </c>
      <c r="C7" s="17"/>
      <c r="D7" s="19"/>
      <c r="E7" s="18"/>
      <c r="F7" s="18"/>
      <c r="G7" s="18"/>
      <c r="H7" s="235"/>
      <c r="I7" s="235"/>
      <c r="J7" s="235"/>
      <c r="K7" s="235"/>
      <c r="L7" s="235"/>
      <c r="M7" s="235"/>
      <c r="N7" s="235"/>
      <c r="O7" s="235"/>
      <c r="P7" s="235"/>
    </row>
    <row r="8" spans="1:18" ht="18.75" customHeight="1" x14ac:dyDescent="0.25">
      <c r="B8" s="207" t="s">
        <v>58</v>
      </c>
      <c r="C8" s="207"/>
      <c r="D8" s="207"/>
      <c r="E8" s="207"/>
      <c r="F8" s="207"/>
      <c r="G8" s="120"/>
      <c r="H8" s="207" t="s">
        <v>205</v>
      </c>
      <c r="I8" s="207"/>
      <c r="J8" s="207"/>
      <c r="K8" s="207"/>
      <c r="L8" s="207"/>
      <c r="M8" s="207"/>
      <c r="N8" s="207"/>
      <c r="O8" s="207"/>
      <c r="P8" s="207"/>
    </row>
    <row r="9" spans="1:18" ht="18.75" customHeight="1" x14ac:dyDescent="0.25">
      <c r="B9" s="236" t="s">
        <v>211</v>
      </c>
      <c r="C9" s="236"/>
      <c r="D9" s="236"/>
      <c r="E9" s="236"/>
      <c r="F9" s="236"/>
      <c r="G9" s="133"/>
      <c r="H9" s="207"/>
      <c r="I9" s="207"/>
      <c r="J9" s="207"/>
      <c r="K9" s="207"/>
      <c r="L9" s="207"/>
      <c r="M9" s="207"/>
      <c r="N9" s="207"/>
      <c r="O9" s="207"/>
      <c r="P9" s="207"/>
    </row>
    <row r="10" spans="1:18" ht="6.75" customHeight="1" x14ac:dyDescent="0.25">
      <c r="B10" s="15"/>
      <c r="C10" s="20"/>
      <c r="D10" s="120"/>
      <c r="E10" s="1"/>
      <c r="F10" s="1"/>
      <c r="G10" s="1"/>
      <c r="H10" s="7"/>
      <c r="I10" s="7"/>
      <c r="J10" s="7"/>
      <c r="K10" s="7"/>
      <c r="L10" s="7"/>
      <c r="M10" s="7"/>
      <c r="N10" s="7"/>
      <c r="O10" s="7"/>
      <c r="P10" s="12">
        <v>2015</v>
      </c>
    </row>
    <row r="11" spans="1:18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2" t="s">
        <v>198</v>
      </c>
      <c r="H11" s="209" t="s">
        <v>199</v>
      </c>
      <c r="I11" s="200" t="s">
        <v>2</v>
      </c>
      <c r="J11" s="202" t="s">
        <v>81</v>
      </c>
      <c r="K11" s="202" t="s">
        <v>82</v>
      </c>
      <c r="L11" s="202" t="s">
        <v>83</v>
      </c>
      <c r="M11" s="202" t="s">
        <v>84</v>
      </c>
      <c r="N11" s="200" t="s">
        <v>3</v>
      </c>
      <c r="O11" s="200" t="s">
        <v>4</v>
      </c>
      <c r="P11" s="201" t="s">
        <v>7</v>
      </c>
    </row>
    <row r="12" spans="1:18" s="21" customFormat="1" ht="27" customHeight="1" x14ac:dyDescent="0.25">
      <c r="B12" s="208"/>
      <c r="C12" s="200"/>
      <c r="D12" s="200"/>
      <c r="E12" s="200"/>
      <c r="F12" s="200"/>
      <c r="G12" s="203"/>
      <c r="H12" s="213"/>
      <c r="I12" s="200"/>
      <c r="J12" s="203"/>
      <c r="K12" s="203"/>
      <c r="L12" s="203"/>
      <c r="M12" s="203"/>
      <c r="N12" s="200"/>
      <c r="O12" s="200"/>
      <c r="P12" s="201"/>
    </row>
    <row r="13" spans="1:18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</row>
    <row r="14" spans="1:18" s="21" customFormat="1" ht="24" customHeight="1" x14ac:dyDescent="0.25">
      <c r="B14" s="198" t="s">
        <v>187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</row>
    <row r="15" spans="1:18" s="21" customFormat="1" ht="24" customHeight="1" x14ac:dyDescent="0.25">
      <c r="B15" s="127">
        <v>1</v>
      </c>
      <c r="C15" s="122">
        <v>917</v>
      </c>
      <c r="D15" s="58" t="s">
        <v>111</v>
      </c>
      <c r="E15" s="123">
        <v>1985</v>
      </c>
      <c r="F15" s="121">
        <f>$P$10-E15</f>
        <v>30</v>
      </c>
      <c r="G15" s="137" t="s">
        <v>201</v>
      </c>
      <c r="H15" s="111" t="s">
        <v>168</v>
      </c>
      <c r="I15" s="124">
        <v>1.2499999999999999E-2</v>
      </c>
      <c r="J15" s="125"/>
      <c r="K15" s="41"/>
      <c r="L15" s="125">
        <v>0.20712962962962964</v>
      </c>
      <c r="M15" s="80">
        <f>L15-I15</f>
        <v>0.19462962962962962</v>
      </c>
      <c r="N15" s="126">
        <v>1</v>
      </c>
      <c r="O15" s="80"/>
      <c r="P15" s="126"/>
    </row>
    <row r="16" spans="1:18" s="21" customFormat="1" ht="24" customHeight="1" x14ac:dyDescent="0.25">
      <c r="B16" s="127">
        <v>2</v>
      </c>
      <c r="C16" s="122">
        <v>925</v>
      </c>
      <c r="D16" s="58" t="s">
        <v>86</v>
      </c>
      <c r="E16" s="123">
        <v>1991</v>
      </c>
      <c r="F16" s="121">
        <f t="shared" ref="F16:F21" si="0">$P$10-E16</f>
        <v>24</v>
      </c>
      <c r="G16" s="137" t="s">
        <v>200</v>
      </c>
      <c r="H16" s="59" t="s">
        <v>87</v>
      </c>
      <c r="I16" s="124">
        <v>1.2499999999999999E-2</v>
      </c>
      <c r="J16" s="125"/>
      <c r="K16" s="41"/>
      <c r="L16" s="125">
        <v>0.22418981481481481</v>
      </c>
      <c r="M16" s="80">
        <f>L16-I16</f>
        <v>0.2116898148148148</v>
      </c>
      <c r="N16" s="126">
        <v>2</v>
      </c>
      <c r="O16" s="80"/>
      <c r="P16" s="126"/>
    </row>
    <row r="17" spans="2:16" s="21" customFormat="1" ht="24" customHeight="1" x14ac:dyDescent="0.25">
      <c r="B17" s="127">
        <v>3</v>
      </c>
      <c r="C17" s="122">
        <v>918</v>
      </c>
      <c r="D17" s="58" t="s">
        <v>79</v>
      </c>
      <c r="E17" s="123">
        <v>1987</v>
      </c>
      <c r="F17" s="121">
        <f t="shared" si="0"/>
        <v>28</v>
      </c>
      <c r="G17" s="137" t="s">
        <v>210</v>
      </c>
      <c r="H17" s="59" t="s">
        <v>80</v>
      </c>
      <c r="I17" s="124">
        <v>1.2499999999999999E-2</v>
      </c>
      <c r="J17" s="125"/>
      <c r="K17" s="41"/>
      <c r="L17" s="125">
        <v>0.24512731481481484</v>
      </c>
      <c r="M17" s="80">
        <f>L17-I17</f>
        <v>0.23262731481481483</v>
      </c>
      <c r="N17" s="126">
        <v>3</v>
      </c>
      <c r="O17" s="80"/>
      <c r="P17" s="126"/>
    </row>
    <row r="18" spans="2:16" s="21" customFormat="1" ht="24" customHeight="1" x14ac:dyDescent="0.25">
      <c r="B18" s="127">
        <v>4</v>
      </c>
      <c r="C18" s="122">
        <v>924</v>
      </c>
      <c r="D18" s="58" t="s">
        <v>88</v>
      </c>
      <c r="E18" s="123">
        <v>1988</v>
      </c>
      <c r="F18" s="121">
        <f t="shared" si="0"/>
        <v>27</v>
      </c>
      <c r="G18" s="137" t="s">
        <v>200</v>
      </c>
      <c r="H18" s="59" t="s">
        <v>89</v>
      </c>
      <c r="I18" s="124">
        <v>1.2499999999999999E-2</v>
      </c>
      <c r="J18" s="125"/>
      <c r="K18" s="41"/>
      <c r="L18" s="125">
        <v>0.26163194444444443</v>
      </c>
      <c r="M18" s="80">
        <f>L18-I18</f>
        <v>0.24913194444444442</v>
      </c>
      <c r="N18" s="126">
        <v>4</v>
      </c>
      <c r="O18" s="80"/>
      <c r="P18" s="126"/>
    </row>
    <row r="19" spans="2:16" s="21" customFormat="1" ht="24" customHeight="1" x14ac:dyDescent="0.25">
      <c r="B19" s="127">
        <v>5</v>
      </c>
      <c r="C19" s="122">
        <v>915</v>
      </c>
      <c r="D19" s="58" t="s">
        <v>68</v>
      </c>
      <c r="E19" s="123">
        <v>1984</v>
      </c>
      <c r="F19" s="121">
        <f t="shared" si="0"/>
        <v>31</v>
      </c>
      <c r="G19" s="137" t="s">
        <v>201</v>
      </c>
      <c r="H19" s="59" t="s">
        <v>113</v>
      </c>
      <c r="I19" s="124">
        <v>1.2499999999999999E-2</v>
      </c>
      <c r="J19" s="125"/>
      <c r="K19" s="41" t="s">
        <v>189</v>
      </c>
      <c r="L19" s="125"/>
      <c r="M19" s="80" t="s">
        <v>185</v>
      </c>
      <c r="N19" s="126"/>
      <c r="O19" s="80"/>
      <c r="P19" s="126"/>
    </row>
    <row r="20" spans="2:16" s="21" customFormat="1" ht="24" customHeight="1" x14ac:dyDescent="0.25">
      <c r="B20" s="127">
        <v>6</v>
      </c>
      <c r="C20" s="122">
        <v>916</v>
      </c>
      <c r="D20" s="58" t="s">
        <v>124</v>
      </c>
      <c r="E20" s="123">
        <v>1982</v>
      </c>
      <c r="F20" s="121">
        <f t="shared" si="0"/>
        <v>33</v>
      </c>
      <c r="G20" s="137" t="s">
        <v>201</v>
      </c>
      <c r="H20" s="59" t="s">
        <v>125</v>
      </c>
      <c r="I20" s="124">
        <v>1.2499999999999999E-2</v>
      </c>
      <c r="J20" s="125"/>
      <c r="K20" s="41" t="s">
        <v>189</v>
      </c>
      <c r="L20" s="125"/>
      <c r="M20" s="80" t="s">
        <v>185</v>
      </c>
      <c r="N20" s="126"/>
      <c r="O20" s="80"/>
      <c r="P20" s="126"/>
    </row>
    <row r="21" spans="2:16" s="21" customFormat="1" ht="24" customHeight="1" x14ac:dyDescent="0.25">
      <c r="B21" s="127">
        <v>7</v>
      </c>
      <c r="C21" s="122">
        <v>914</v>
      </c>
      <c r="D21" s="58" t="s">
        <v>103</v>
      </c>
      <c r="E21" s="123">
        <v>1976</v>
      </c>
      <c r="F21" s="121">
        <f t="shared" si="0"/>
        <v>39</v>
      </c>
      <c r="G21" s="137" t="s">
        <v>201</v>
      </c>
      <c r="H21" s="59" t="s">
        <v>169</v>
      </c>
      <c r="I21" s="124">
        <v>1.2499999999999999E-2</v>
      </c>
      <c r="J21" s="125" t="s">
        <v>188</v>
      </c>
      <c r="K21" s="41"/>
      <c r="L21" s="125"/>
      <c r="M21" s="80" t="s">
        <v>185</v>
      </c>
      <c r="N21" s="126"/>
      <c r="O21" s="80"/>
      <c r="P21" s="126"/>
    </row>
    <row r="22" spans="2:16" ht="17.25" customHeight="1" x14ac:dyDescent="0.25"/>
    <row r="23" spans="2:16" ht="17.25" customHeight="1" x14ac:dyDescent="0.25"/>
    <row r="24" spans="2:16" ht="17.25" customHeight="1" x14ac:dyDescent="0.25"/>
    <row r="25" spans="2:16" ht="17.25" customHeight="1" x14ac:dyDescent="0.25"/>
    <row r="26" spans="2:16" ht="17.25" customHeight="1" x14ac:dyDescent="0.25"/>
    <row r="27" spans="2:16" ht="17.25" customHeight="1" x14ac:dyDescent="0.25"/>
    <row r="28" spans="2:16" ht="17.25" customHeight="1" x14ac:dyDescent="0.25"/>
    <row r="29" spans="2:16" ht="17.25" customHeight="1" x14ac:dyDescent="0.25"/>
    <row r="30" spans="2:16" ht="17.25" customHeight="1" x14ac:dyDescent="0.25"/>
    <row r="31" spans="2:16" ht="17.25" customHeight="1" x14ac:dyDescent="0.25"/>
    <row r="32" spans="2:16" ht="17.25" customHeight="1" x14ac:dyDescent="0.25"/>
    <row r="33" spans="2:15" ht="17.25" customHeight="1" x14ac:dyDescent="0.25"/>
    <row r="34" spans="2:15" ht="17.25" customHeight="1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 ht="17.25" customHeight="1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ht="17.25" customHeight="1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2:15" ht="17.25" customHeight="1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2:15" ht="17.25" customHeight="1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2:15" ht="17.25" customHeight="1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2:15" ht="17.25" customHeight="1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2:15" ht="17.25" customHeight="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2:15" ht="17.25" customHeight="1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2:15" ht="17.25" customHeight="1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2:15" ht="17.25" customHeight="1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2:15" ht="17.25" customHeight="1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2:15" ht="17.25" customHeight="1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2:15" ht="17.25" customHeight="1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2:15" ht="17.25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2:15" ht="17.25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2:15" ht="17.25" customHeight="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2:15" ht="17.25" customHeight="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2:15" ht="17.25" customHeight="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2:15" ht="17.25" customHeight="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2:15" ht="17.25" customHeight="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2:15" ht="17.25" customHeight="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2:15" ht="17.25" customHeight="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2:15" ht="17.2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2:15" ht="17.25" customHeight="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2:15" ht="17.25" customHeight="1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2:15" ht="17.2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2:15" ht="17.25" customHeight="1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2:15" ht="17.25" customHeight="1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2:15" ht="17.25" customHeight="1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2:15" ht="17.25" customHeight="1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2:15" ht="17.25" customHeight="1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2:15" ht="17.25" customHeight="1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2:15" ht="17.25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15" ht="17.25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2:15" ht="17.25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2:15" ht="17.2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2:15" ht="17.2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2:15" ht="17.25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2:15" ht="17.25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2:15" ht="17.25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2:15" ht="17.2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2:15" ht="17.25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2:15" ht="17.25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2:15" ht="17.25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2:15" ht="17.25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2:15" ht="17.2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2:15" ht="17.25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2:15" ht="17.2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2:15" ht="17.2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2:15" ht="17.2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2:15" ht="17.2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2:15" ht="17.2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2:15" ht="17.2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2:15" ht="17.2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2:15" ht="17.2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2:15" ht="17.2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2:15" ht="17.2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2:15" ht="17.25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2:15" ht="17.25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2:15" ht="17.2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2:15" ht="17.2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2:15" ht="17.2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2:15" ht="17.2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2:15" ht="17.2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2:15" ht="17.2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2:15" ht="17.2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2:15" ht="17.2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2:15" ht="17.2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2:15" ht="17.2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2:15" ht="17.2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2:15" ht="17.2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2:15" ht="17.2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2:15" ht="17.2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2:15" ht="17.2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2:15" ht="17.2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2:15" ht="17.2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2:15" ht="17.2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2:15" ht="17.2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2:15" ht="17.2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2:15" ht="17.2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2:15" ht="17.2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2:15" ht="17.2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2:15" ht="17.2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2:15" ht="17.2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2:15" ht="17.2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2:15" ht="17.2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2:15" ht="17.2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2:15" ht="17.2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2:15" ht="17.2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2:15" ht="17.2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2:15" ht="17.2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2:15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2:15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2:15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</sheetData>
  <mergeCells count="24">
    <mergeCell ref="B8:F8"/>
    <mergeCell ref="H8:P9"/>
    <mergeCell ref="B9:F9"/>
    <mergeCell ref="H1:P1"/>
    <mergeCell ref="H2:P2"/>
    <mergeCell ref="H3:P4"/>
    <mergeCell ref="H5:P5"/>
    <mergeCell ref="H6:P7"/>
    <mergeCell ref="N11:N12"/>
    <mergeCell ref="O11:O12"/>
    <mergeCell ref="P11:P12"/>
    <mergeCell ref="B14:P14"/>
    <mergeCell ref="H11:H12"/>
    <mergeCell ref="I11:I12"/>
    <mergeCell ref="J11:J12"/>
    <mergeCell ref="K11:K12"/>
    <mergeCell ref="L11:L12"/>
    <mergeCell ref="M11:M12"/>
    <mergeCell ref="B11:B12"/>
    <mergeCell ref="C11:C12"/>
    <mergeCell ref="D11:D12"/>
    <mergeCell ref="E11:E12"/>
    <mergeCell ref="F11:F12"/>
    <mergeCell ref="G11:G12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Q163"/>
  <sheetViews>
    <sheetView topLeftCell="A4" zoomScaleNormal="100" workbookViewId="0">
      <selection activeCell="N50" sqref="N50:N52"/>
    </sheetView>
  </sheetViews>
  <sheetFormatPr defaultColWidth="16.5703125" defaultRowHeight="27.75" customHeight="1" x14ac:dyDescent="0.25"/>
  <cols>
    <col min="1" max="1" width="4.28515625" style="1" customWidth="1"/>
    <col min="2" max="2" width="3.5703125" style="16" customWidth="1"/>
    <col min="3" max="3" width="5.85546875" style="21" customWidth="1"/>
    <col min="4" max="4" width="26.140625" style="5" customWidth="1"/>
    <col min="5" max="5" width="5.5703125" style="21" customWidth="1"/>
    <col min="6" max="6" width="4.85546875" style="21" customWidth="1"/>
    <col min="7" max="7" width="26.28515625" style="3" customWidth="1"/>
    <col min="8" max="8" width="7.140625" style="3" customWidth="1"/>
    <col min="9" max="14" width="8.42578125" style="3" customWidth="1"/>
    <col min="15" max="15" width="5.28515625" style="1" customWidth="1"/>
    <col min="16" max="16384" width="16.5703125" style="1"/>
  </cols>
  <sheetData>
    <row r="1" spans="1:17" ht="19.5" customHeight="1" x14ac:dyDescent="0.25">
      <c r="A1" s="2"/>
      <c r="B1" s="13"/>
      <c r="C1" s="6"/>
      <c r="D1" s="34"/>
      <c r="E1" s="34"/>
      <c r="F1" s="34"/>
      <c r="G1" s="36"/>
      <c r="H1" s="204" t="s">
        <v>20</v>
      </c>
      <c r="I1" s="204"/>
      <c r="J1" s="204"/>
      <c r="K1" s="204"/>
      <c r="L1" s="204"/>
      <c r="M1" s="204"/>
      <c r="N1" s="204"/>
      <c r="O1" s="204"/>
      <c r="P1" s="6"/>
      <c r="Q1" s="6"/>
    </row>
    <row r="2" spans="1:17" ht="19.5" customHeight="1" x14ac:dyDescent="0.35">
      <c r="A2" s="2"/>
      <c r="B2" s="14"/>
      <c r="C2" s="9"/>
      <c r="D2" s="35"/>
      <c r="E2" s="35"/>
      <c r="F2" s="35"/>
      <c r="G2" s="37"/>
      <c r="H2" s="205" t="s">
        <v>69</v>
      </c>
      <c r="I2" s="205"/>
      <c r="J2" s="205"/>
      <c r="K2" s="205"/>
      <c r="L2" s="205"/>
      <c r="M2" s="205"/>
      <c r="N2" s="205"/>
      <c r="O2" s="205"/>
      <c r="P2" s="9"/>
      <c r="Q2" s="9"/>
    </row>
    <row r="3" spans="1:17" ht="19.5" customHeight="1" x14ac:dyDescent="0.3">
      <c r="A3" s="2"/>
      <c r="B3" s="31"/>
      <c r="C3" s="10"/>
      <c r="D3" s="38"/>
      <c r="E3" s="38"/>
      <c r="F3" s="38"/>
      <c r="G3" s="39"/>
      <c r="H3" s="205"/>
      <c r="I3" s="205"/>
      <c r="J3" s="205"/>
      <c r="K3" s="205"/>
      <c r="L3" s="205"/>
      <c r="M3" s="205"/>
      <c r="N3" s="205"/>
      <c r="O3" s="205"/>
      <c r="P3" s="10"/>
      <c r="Q3" s="10"/>
    </row>
    <row r="4" spans="1:17" ht="13.5" customHeight="1" x14ac:dyDescent="0.3">
      <c r="A4" s="2"/>
      <c r="B4" s="31"/>
      <c r="C4" s="10"/>
      <c r="D4" s="32"/>
      <c r="E4" s="32"/>
      <c r="F4" s="32"/>
      <c r="G4" s="33"/>
      <c r="H4" s="206" t="s">
        <v>73</v>
      </c>
      <c r="I4" s="206"/>
      <c r="J4" s="206"/>
      <c r="K4" s="206"/>
      <c r="L4" s="206"/>
      <c r="M4" s="206"/>
      <c r="N4" s="206"/>
      <c r="O4" s="206"/>
      <c r="P4" s="10"/>
      <c r="Q4" s="10"/>
    </row>
    <row r="5" spans="1:17" ht="19.5" customHeight="1" x14ac:dyDescent="0.45">
      <c r="B5" s="30"/>
      <c r="C5" s="30"/>
      <c r="D5" s="30"/>
      <c r="E5" s="30"/>
      <c r="F5" s="30"/>
      <c r="G5" s="30"/>
      <c r="H5" s="206"/>
      <c r="I5" s="206"/>
      <c r="J5" s="206"/>
      <c r="K5" s="206"/>
      <c r="L5" s="206"/>
      <c r="M5" s="206"/>
      <c r="N5" s="206"/>
      <c r="O5" s="206"/>
      <c r="P5" s="8"/>
      <c r="Q5" s="8"/>
    </row>
    <row r="6" spans="1:17" ht="18.75" customHeight="1" x14ac:dyDescent="0.25">
      <c r="B6" s="17" t="s">
        <v>70</v>
      </c>
      <c r="C6" s="17"/>
      <c r="D6" s="19"/>
      <c r="E6" s="18"/>
      <c r="F6" s="18"/>
      <c r="G6" s="18"/>
      <c r="H6" s="206"/>
      <c r="I6" s="206"/>
      <c r="J6" s="206"/>
      <c r="K6" s="206"/>
      <c r="L6" s="206"/>
      <c r="M6" s="206"/>
      <c r="N6" s="206"/>
      <c r="O6" s="206"/>
    </row>
    <row r="7" spans="1:17" ht="18.75" customHeight="1" x14ac:dyDescent="0.25">
      <c r="B7" s="78" t="s">
        <v>71</v>
      </c>
      <c r="C7" s="17"/>
      <c r="D7" s="19"/>
      <c r="E7" s="18"/>
      <c r="F7" s="18"/>
      <c r="G7" s="18"/>
      <c r="H7" s="18" t="s">
        <v>74</v>
      </c>
      <c r="I7" s="18"/>
      <c r="K7" s="18"/>
      <c r="L7" s="18"/>
      <c r="M7" s="18"/>
      <c r="N7" s="18"/>
      <c r="O7" s="18"/>
    </row>
    <row r="8" spans="1:17" ht="18.75" customHeight="1" x14ac:dyDescent="0.25">
      <c r="B8" s="207" t="s">
        <v>72</v>
      </c>
      <c r="C8" s="207"/>
      <c r="D8" s="207"/>
      <c r="E8" s="207"/>
      <c r="F8" s="207"/>
      <c r="G8" s="207"/>
      <c r="H8" s="18" t="s">
        <v>76</v>
      </c>
      <c r="I8" s="18"/>
      <c r="K8" s="18"/>
      <c r="L8" s="18"/>
      <c r="M8" s="18"/>
      <c r="N8" s="18"/>
      <c r="O8" s="18"/>
    </row>
    <row r="9" spans="1:17" ht="18.75" customHeight="1" x14ac:dyDescent="0.25">
      <c r="B9" s="207"/>
      <c r="C9" s="207"/>
      <c r="D9" s="207"/>
      <c r="E9" s="207"/>
      <c r="F9" s="207"/>
      <c r="G9" s="207"/>
      <c r="H9" s="18" t="s">
        <v>75</v>
      </c>
      <c r="I9" s="18"/>
      <c r="K9" s="18"/>
      <c r="L9" s="18"/>
      <c r="M9" s="18"/>
      <c r="N9" s="18"/>
      <c r="O9" s="18"/>
    </row>
    <row r="10" spans="1:17" ht="6.75" customHeight="1" x14ac:dyDescent="0.25">
      <c r="B10" s="15"/>
      <c r="C10" s="20"/>
      <c r="D10" s="102"/>
      <c r="E10" s="1"/>
      <c r="F10" s="1"/>
      <c r="G10" s="7"/>
      <c r="H10" s="7"/>
      <c r="I10" s="7"/>
      <c r="J10" s="7"/>
      <c r="K10" s="7"/>
      <c r="L10" s="7"/>
      <c r="M10" s="7"/>
      <c r="N10" s="7"/>
      <c r="O10" s="12">
        <v>2015</v>
      </c>
    </row>
    <row r="11" spans="1:17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0" t="s">
        <v>18</v>
      </c>
      <c r="H11" s="200" t="s">
        <v>2</v>
      </c>
      <c r="I11" s="202" t="s">
        <v>81</v>
      </c>
      <c r="J11" s="202" t="s">
        <v>82</v>
      </c>
      <c r="K11" s="202" t="s">
        <v>83</v>
      </c>
      <c r="L11" s="202" t="s">
        <v>84</v>
      </c>
      <c r="M11" s="200" t="s">
        <v>3</v>
      </c>
      <c r="N11" s="200" t="s">
        <v>4</v>
      </c>
      <c r="O11" s="201" t="s">
        <v>7</v>
      </c>
    </row>
    <row r="12" spans="1:17" s="21" customFormat="1" ht="27" customHeight="1" x14ac:dyDescent="0.25">
      <c r="B12" s="208"/>
      <c r="C12" s="200"/>
      <c r="D12" s="200"/>
      <c r="E12" s="200"/>
      <c r="F12" s="200"/>
      <c r="G12" s="200"/>
      <c r="H12" s="200"/>
      <c r="I12" s="203"/>
      <c r="J12" s="203"/>
      <c r="K12" s="203"/>
      <c r="L12" s="203"/>
      <c r="M12" s="200"/>
      <c r="N12" s="200"/>
      <c r="O12" s="201"/>
    </row>
    <row r="13" spans="1:17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50"/>
    </row>
    <row r="14" spans="1:17" s="21" customFormat="1" ht="24" customHeight="1" x14ac:dyDescent="0.25">
      <c r="B14" s="198" t="s">
        <v>85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</row>
    <row r="15" spans="1:17" s="21" customFormat="1" ht="24" customHeight="1" x14ac:dyDescent="0.25">
      <c r="B15" s="110">
        <v>1</v>
      </c>
      <c r="C15" s="106">
        <v>909</v>
      </c>
      <c r="D15" s="58" t="s">
        <v>93</v>
      </c>
      <c r="E15" s="107">
        <v>1992</v>
      </c>
      <c r="F15" s="101">
        <f t="shared" ref="F15:F17" si="0">$O$10-E15</f>
        <v>23</v>
      </c>
      <c r="G15" s="59" t="s">
        <v>92</v>
      </c>
      <c r="H15" s="108">
        <v>5.5555555555555558E-3</v>
      </c>
      <c r="I15" s="104"/>
      <c r="J15" s="41"/>
      <c r="K15" s="104"/>
      <c r="L15" s="104"/>
      <c r="M15" s="104">
        <v>0.16831018518518517</v>
      </c>
      <c r="N15" s="80">
        <f>M15-H15</f>
        <v>0.16275462962962961</v>
      </c>
      <c r="O15" s="109"/>
    </row>
    <row r="16" spans="1:17" s="21" customFormat="1" ht="24" customHeight="1" x14ac:dyDescent="0.25">
      <c r="B16" s="110">
        <v>2</v>
      </c>
      <c r="C16" s="106">
        <v>908</v>
      </c>
      <c r="D16" s="58" t="s">
        <v>94</v>
      </c>
      <c r="E16" s="107">
        <v>1994</v>
      </c>
      <c r="F16" s="101">
        <f t="shared" si="0"/>
        <v>21</v>
      </c>
      <c r="G16" s="59" t="s">
        <v>95</v>
      </c>
      <c r="H16" s="108">
        <v>5.7870370370370376E-3</v>
      </c>
      <c r="I16" s="104"/>
      <c r="J16" s="41"/>
      <c r="K16" s="104"/>
      <c r="L16" s="104"/>
      <c r="M16" s="104">
        <v>0.19527777777777777</v>
      </c>
      <c r="N16" s="80">
        <f t="shared" ref="N16" si="1">M16-H16</f>
        <v>0.18949074074074074</v>
      </c>
      <c r="O16" s="109"/>
    </row>
    <row r="17" spans="2:15" s="21" customFormat="1" ht="24" customHeight="1" x14ac:dyDescent="0.25">
      <c r="B17" s="110">
        <v>3</v>
      </c>
      <c r="C17" s="106">
        <v>913</v>
      </c>
      <c r="D17" s="58" t="s">
        <v>178</v>
      </c>
      <c r="E17" s="107">
        <v>1994</v>
      </c>
      <c r="F17" s="101">
        <f t="shared" si="0"/>
        <v>21</v>
      </c>
      <c r="G17" s="59" t="s">
        <v>171</v>
      </c>
      <c r="H17" s="108">
        <v>1.1574074074074075E-2</v>
      </c>
      <c r="I17" s="104"/>
      <c r="J17" s="41"/>
      <c r="K17" s="104"/>
      <c r="L17" s="104"/>
      <c r="M17" s="104"/>
      <c r="N17" s="80" t="s">
        <v>185</v>
      </c>
      <c r="O17" s="109"/>
    </row>
    <row r="18" spans="2:15" s="16" customFormat="1" ht="9" customHeight="1" x14ac:dyDescent="0.25">
      <c r="B18" s="25"/>
      <c r="C18" s="27"/>
      <c r="D18" s="26"/>
      <c r="E18" s="45"/>
      <c r="F18" s="25"/>
      <c r="G18" s="28"/>
      <c r="H18" s="46"/>
      <c r="I18" s="48"/>
      <c r="J18" s="48"/>
      <c r="K18" s="48"/>
      <c r="L18" s="48"/>
      <c r="M18" s="47"/>
      <c r="N18" s="48"/>
      <c r="O18" s="57"/>
    </row>
    <row r="19" spans="2:15" s="21" customFormat="1" ht="24" customHeight="1" x14ac:dyDescent="0.25">
      <c r="B19" s="198" t="s">
        <v>98</v>
      </c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</row>
    <row r="20" spans="2:15" s="21" customFormat="1" ht="24" customHeight="1" x14ac:dyDescent="0.25">
      <c r="B20" s="110">
        <v>4</v>
      </c>
      <c r="C20" s="106">
        <v>797</v>
      </c>
      <c r="D20" s="58" t="s">
        <v>99</v>
      </c>
      <c r="E20" s="107">
        <v>1980</v>
      </c>
      <c r="F20" s="101">
        <f t="shared" ref="F20:F26" si="2">$O$10-E20</f>
        <v>35</v>
      </c>
      <c r="G20" s="59" t="s">
        <v>100</v>
      </c>
      <c r="H20" s="108">
        <v>6.2499999999999995E-3</v>
      </c>
      <c r="I20" s="104"/>
      <c r="J20" s="41"/>
      <c r="K20" s="104"/>
      <c r="L20" s="104"/>
      <c r="M20" s="104">
        <v>0.21541666666666667</v>
      </c>
      <c r="N20" s="80">
        <f>M20-H20</f>
        <v>0.20916666666666667</v>
      </c>
      <c r="O20" s="109"/>
    </row>
    <row r="21" spans="2:15" s="21" customFormat="1" ht="24" customHeight="1" x14ac:dyDescent="0.25">
      <c r="B21" s="110">
        <v>5</v>
      </c>
      <c r="C21" s="106">
        <v>798</v>
      </c>
      <c r="D21" s="58" t="s">
        <v>109</v>
      </c>
      <c r="E21" s="107">
        <v>1985</v>
      </c>
      <c r="F21" s="101">
        <f t="shared" si="2"/>
        <v>30</v>
      </c>
      <c r="G21" s="59" t="s">
        <v>110</v>
      </c>
      <c r="H21" s="108">
        <v>6.4814814814814813E-3</v>
      </c>
      <c r="I21" s="104"/>
      <c r="J21" s="41"/>
      <c r="K21" s="104"/>
      <c r="L21" s="104"/>
      <c r="M21" s="104">
        <v>0.21541666666666667</v>
      </c>
      <c r="N21" s="80">
        <f t="shared" ref="N21:N26" si="3">M21-H21</f>
        <v>0.2089351851851852</v>
      </c>
      <c r="O21" s="109"/>
    </row>
    <row r="22" spans="2:15" s="21" customFormat="1" ht="24" customHeight="1" x14ac:dyDescent="0.25">
      <c r="B22" s="110">
        <v>6</v>
      </c>
      <c r="C22" s="106">
        <v>796</v>
      </c>
      <c r="D22" s="58" t="s">
        <v>116</v>
      </c>
      <c r="E22" s="107">
        <v>1986</v>
      </c>
      <c r="F22" s="101">
        <f t="shared" si="2"/>
        <v>29</v>
      </c>
      <c r="G22" s="59" t="s">
        <v>117</v>
      </c>
      <c r="H22" s="108">
        <v>6.9444444444444441E-3</v>
      </c>
      <c r="I22" s="104"/>
      <c r="J22" s="41"/>
      <c r="K22" s="104"/>
      <c r="L22" s="104"/>
      <c r="M22" s="104">
        <v>0.23626157407407408</v>
      </c>
      <c r="N22" s="80">
        <f t="shared" si="3"/>
        <v>0.22931712962962963</v>
      </c>
      <c r="O22" s="109"/>
    </row>
    <row r="23" spans="2:15" s="21" customFormat="1" ht="24" customHeight="1" x14ac:dyDescent="0.25">
      <c r="B23" s="110">
        <v>7</v>
      </c>
      <c r="C23" s="106">
        <v>901</v>
      </c>
      <c r="D23" s="58" t="s">
        <v>118</v>
      </c>
      <c r="E23" s="107">
        <v>1982</v>
      </c>
      <c r="F23" s="101">
        <f t="shared" si="2"/>
        <v>33</v>
      </c>
      <c r="G23" s="59" t="s">
        <v>119</v>
      </c>
      <c r="H23" s="108">
        <v>7.1759259259259259E-3</v>
      </c>
      <c r="I23" s="104"/>
      <c r="J23" s="41"/>
      <c r="K23" s="104"/>
      <c r="L23" s="104"/>
      <c r="M23" s="104">
        <v>0.21</v>
      </c>
      <c r="N23" s="80">
        <f t="shared" si="3"/>
        <v>0.20282407407407407</v>
      </c>
      <c r="O23" s="109"/>
    </row>
    <row r="24" spans="2:15" s="21" customFormat="1" ht="24" customHeight="1" x14ac:dyDescent="0.25">
      <c r="B24" s="110">
        <v>8</v>
      </c>
      <c r="C24" s="106">
        <v>799</v>
      </c>
      <c r="D24" s="58" t="s">
        <v>120</v>
      </c>
      <c r="E24" s="107">
        <v>1984</v>
      </c>
      <c r="F24" s="101">
        <f t="shared" si="2"/>
        <v>31</v>
      </c>
      <c r="G24" s="59" t="s">
        <v>121</v>
      </c>
      <c r="H24" s="108">
        <v>7.4074074074074068E-3</v>
      </c>
      <c r="I24" s="104"/>
      <c r="J24" s="41"/>
      <c r="K24" s="104"/>
      <c r="L24" s="104"/>
      <c r="M24" s="104"/>
      <c r="N24" s="80">
        <f t="shared" si="3"/>
        <v>-7.4074074074074068E-3</v>
      </c>
      <c r="O24" s="109"/>
    </row>
    <row r="25" spans="2:15" s="21" customFormat="1" ht="24" customHeight="1" x14ac:dyDescent="0.25">
      <c r="B25" s="110">
        <v>9</v>
      </c>
      <c r="C25" s="106">
        <v>910</v>
      </c>
      <c r="D25" s="58" t="s">
        <v>122</v>
      </c>
      <c r="E25" s="107">
        <v>1983</v>
      </c>
      <c r="F25" s="101">
        <f t="shared" si="2"/>
        <v>32</v>
      </c>
      <c r="G25" s="59" t="s">
        <v>123</v>
      </c>
      <c r="H25" s="108">
        <v>7.6388888888888886E-3</v>
      </c>
      <c r="I25" s="104"/>
      <c r="J25" s="41"/>
      <c r="K25" s="104"/>
      <c r="L25" s="104"/>
      <c r="M25" s="104">
        <v>0.2505324074074074</v>
      </c>
      <c r="N25" s="80">
        <f t="shared" si="3"/>
        <v>0.24289351851851851</v>
      </c>
      <c r="O25" s="109"/>
    </row>
    <row r="26" spans="2:15" s="21" customFormat="1" ht="24" customHeight="1" x14ac:dyDescent="0.25">
      <c r="B26" s="110">
        <v>10</v>
      </c>
      <c r="C26" s="106">
        <v>785</v>
      </c>
      <c r="D26" s="58" t="s">
        <v>179</v>
      </c>
      <c r="E26" s="107">
        <v>1978</v>
      </c>
      <c r="F26" s="101">
        <f t="shared" si="2"/>
        <v>37</v>
      </c>
      <c r="G26" s="59" t="s">
        <v>180</v>
      </c>
      <c r="H26" s="108">
        <v>7.8703703703703713E-3</v>
      </c>
      <c r="I26" s="104"/>
      <c r="J26" s="41"/>
      <c r="K26" s="104"/>
      <c r="L26" s="104"/>
      <c r="M26" s="104">
        <v>0.22179398148148147</v>
      </c>
      <c r="N26" s="80">
        <f t="shared" si="3"/>
        <v>0.21392361111111111</v>
      </c>
      <c r="O26" s="109"/>
    </row>
    <row r="27" spans="2:15" s="16" customFormat="1" ht="9" customHeight="1" x14ac:dyDescent="0.25">
      <c r="B27" s="25"/>
      <c r="C27" s="27"/>
      <c r="D27" s="26"/>
      <c r="E27" s="45"/>
      <c r="F27" s="25"/>
      <c r="G27" s="28"/>
      <c r="H27" s="46"/>
      <c r="I27" s="48"/>
      <c r="J27" s="48"/>
      <c r="K27" s="48"/>
      <c r="L27" s="48"/>
      <c r="M27" s="47"/>
      <c r="N27" s="48"/>
      <c r="O27" s="57"/>
    </row>
    <row r="28" spans="2:15" s="21" customFormat="1" ht="24" customHeight="1" x14ac:dyDescent="0.25">
      <c r="B28" s="198" t="s">
        <v>126</v>
      </c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8"/>
    </row>
    <row r="29" spans="2:15" s="21" customFormat="1" ht="24" customHeight="1" x14ac:dyDescent="0.25">
      <c r="B29" s="110">
        <v>11</v>
      </c>
      <c r="C29" s="106">
        <v>790</v>
      </c>
      <c r="D29" s="58" t="s">
        <v>131</v>
      </c>
      <c r="E29" s="107">
        <v>1975</v>
      </c>
      <c r="F29" s="101">
        <f t="shared" ref="F29:F41" si="4">$O$10-E29</f>
        <v>40</v>
      </c>
      <c r="G29" s="59" t="s">
        <v>132</v>
      </c>
      <c r="H29" s="108">
        <v>8.1018518518518514E-3</v>
      </c>
      <c r="I29" s="104"/>
      <c r="J29" s="41"/>
      <c r="K29" s="104"/>
      <c r="L29" s="104"/>
      <c r="M29" s="104">
        <v>0.16968749999999999</v>
      </c>
      <c r="N29" s="80">
        <f>M29-H29</f>
        <v>0.16158564814814813</v>
      </c>
      <c r="O29" s="109"/>
    </row>
    <row r="30" spans="2:15" s="21" customFormat="1" ht="24" customHeight="1" x14ac:dyDescent="0.25">
      <c r="B30" s="110">
        <v>12</v>
      </c>
      <c r="C30" s="106">
        <v>793</v>
      </c>
      <c r="D30" s="58" t="s">
        <v>133</v>
      </c>
      <c r="E30" s="107">
        <v>1971</v>
      </c>
      <c r="F30" s="101">
        <f t="shared" si="4"/>
        <v>44</v>
      </c>
      <c r="G30" s="59" t="s">
        <v>134</v>
      </c>
      <c r="H30" s="108">
        <v>8.3333333333333332E-3</v>
      </c>
      <c r="I30" s="104"/>
      <c r="J30" s="41"/>
      <c r="K30" s="104"/>
      <c r="L30" s="104"/>
      <c r="M30" s="104">
        <v>0.18087962962962964</v>
      </c>
      <c r="N30" s="80">
        <f t="shared" ref="N30:N41" si="5">M30-H30</f>
        <v>0.17254629629629631</v>
      </c>
      <c r="O30" s="109"/>
    </row>
    <row r="31" spans="2:15" s="21" customFormat="1" ht="24" customHeight="1" x14ac:dyDescent="0.25">
      <c r="B31" s="110">
        <v>13</v>
      </c>
      <c r="C31" s="106">
        <v>789</v>
      </c>
      <c r="D31" s="58" t="s">
        <v>135</v>
      </c>
      <c r="E31" s="107">
        <v>1971</v>
      </c>
      <c r="F31" s="101">
        <f t="shared" si="4"/>
        <v>44</v>
      </c>
      <c r="G31" s="59" t="s">
        <v>136</v>
      </c>
      <c r="H31" s="108">
        <v>8.564814814814815E-3</v>
      </c>
      <c r="I31" s="104"/>
      <c r="J31" s="41"/>
      <c r="K31" s="104"/>
      <c r="L31" s="104"/>
      <c r="M31" s="104">
        <v>0.18832175925925929</v>
      </c>
      <c r="N31" s="80">
        <f t="shared" si="5"/>
        <v>0.17975694444444448</v>
      </c>
      <c r="O31" s="109"/>
    </row>
    <row r="32" spans="2:15" s="21" customFormat="1" ht="24" customHeight="1" x14ac:dyDescent="0.25">
      <c r="B32" s="110">
        <v>14</v>
      </c>
      <c r="C32" s="106">
        <v>791</v>
      </c>
      <c r="D32" s="58" t="s">
        <v>137</v>
      </c>
      <c r="E32" s="107">
        <v>1966</v>
      </c>
      <c r="F32" s="101">
        <f t="shared" si="4"/>
        <v>49</v>
      </c>
      <c r="G32" s="59" t="s">
        <v>138</v>
      </c>
      <c r="H32" s="108">
        <v>8.7962962962962968E-3</v>
      </c>
      <c r="I32" s="104"/>
      <c r="J32" s="41"/>
      <c r="K32" s="104"/>
      <c r="L32" s="104"/>
      <c r="M32" s="104">
        <v>0.18515046296296298</v>
      </c>
      <c r="N32" s="80">
        <f t="shared" si="5"/>
        <v>0.17635416666666667</v>
      </c>
      <c r="O32" s="109"/>
    </row>
    <row r="33" spans="2:15" s="21" customFormat="1" ht="24" customHeight="1" x14ac:dyDescent="0.25">
      <c r="B33" s="110">
        <v>15</v>
      </c>
      <c r="C33" s="106">
        <v>794</v>
      </c>
      <c r="D33" s="58" t="s">
        <v>139</v>
      </c>
      <c r="E33" s="107">
        <v>1972</v>
      </c>
      <c r="F33" s="101">
        <f t="shared" si="4"/>
        <v>43</v>
      </c>
      <c r="G33" s="59" t="s">
        <v>140</v>
      </c>
      <c r="H33" s="108">
        <v>9.0277777777777787E-3</v>
      </c>
      <c r="I33" s="104"/>
      <c r="J33" s="41"/>
      <c r="K33" s="104"/>
      <c r="L33" s="104"/>
      <c r="M33" s="104">
        <v>0.20251157407407408</v>
      </c>
      <c r="N33" s="80">
        <f t="shared" si="5"/>
        <v>0.19348379629629631</v>
      </c>
      <c r="O33" s="109"/>
    </row>
    <row r="34" spans="2:15" s="21" customFormat="1" ht="24" customHeight="1" x14ac:dyDescent="0.25">
      <c r="B34" s="110">
        <v>16</v>
      </c>
      <c r="C34" s="106">
        <v>795</v>
      </c>
      <c r="D34" s="58" t="s">
        <v>141</v>
      </c>
      <c r="E34" s="107">
        <v>1972</v>
      </c>
      <c r="F34" s="101">
        <f t="shared" si="4"/>
        <v>43</v>
      </c>
      <c r="G34" s="59" t="s">
        <v>142</v>
      </c>
      <c r="H34" s="108">
        <v>9.2592592592592605E-3</v>
      </c>
      <c r="I34" s="104"/>
      <c r="J34" s="41"/>
      <c r="K34" s="104"/>
      <c r="L34" s="104"/>
      <c r="M34" s="104">
        <v>0.1965625</v>
      </c>
      <c r="N34" s="80">
        <f t="shared" si="5"/>
        <v>0.18730324074074073</v>
      </c>
      <c r="O34" s="109"/>
    </row>
    <row r="35" spans="2:15" s="21" customFormat="1" ht="24" customHeight="1" x14ac:dyDescent="0.25">
      <c r="B35" s="110">
        <v>17</v>
      </c>
      <c r="C35" s="106">
        <v>792</v>
      </c>
      <c r="D35" s="58" t="s">
        <v>143</v>
      </c>
      <c r="E35" s="107">
        <v>1967</v>
      </c>
      <c r="F35" s="101">
        <f t="shared" si="4"/>
        <v>48</v>
      </c>
      <c r="G35" s="59" t="s">
        <v>144</v>
      </c>
      <c r="H35" s="108">
        <v>9.4907407407407406E-3</v>
      </c>
      <c r="I35" s="104"/>
      <c r="J35" s="41"/>
      <c r="K35" s="104"/>
      <c r="L35" s="104"/>
      <c r="M35" s="104">
        <v>0.19975694444444445</v>
      </c>
      <c r="N35" s="80">
        <f t="shared" si="5"/>
        <v>0.1902662037037037</v>
      </c>
      <c r="O35" s="109"/>
    </row>
    <row r="36" spans="2:15" s="21" customFormat="1" ht="24" customHeight="1" x14ac:dyDescent="0.25">
      <c r="B36" s="110">
        <v>18</v>
      </c>
      <c r="C36" s="106">
        <v>788</v>
      </c>
      <c r="D36" s="58" t="s">
        <v>170</v>
      </c>
      <c r="E36" s="107">
        <v>1969</v>
      </c>
      <c r="F36" s="101">
        <f t="shared" si="4"/>
        <v>46</v>
      </c>
      <c r="G36" s="59" t="s">
        <v>171</v>
      </c>
      <c r="H36" s="108">
        <v>9.7222222222222224E-3</v>
      </c>
      <c r="I36" s="104"/>
      <c r="J36" s="41"/>
      <c r="K36" s="104"/>
      <c r="L36" s="104"/>
      <c r="M36" s="104">
        <v>0.18732638888888889</v>
      </c>
      <c r="N36" s="80">
        <f t="shared" si="5"/>
        <v>0.17760416666666667</v>
      </c>
      <c r="O36" s="109"/>
    </row>
    <row r="37" spans="2:15" s="21" customFormat="1" ht="24" customHeight="1" x14ac:dyDescent="0.25">
      <c r="B37" s="110">
        <v>19</v>
      </c>
      <c r="C37" s="106">
        <v>911</v>
      </c>
      <c r="D37" s="58" t="s">
        <v>174</v>
      </c>
      <c r="E37" s="107">
        <v>1970</v>
      </c>
      <c r="F37" s="101">
        <f t="shared" si="4"/>
        <v>45</v>
      </c>
      <c r="G37" s="59" t="s">
        <v>175</v>
      </c>
      <c r="H37" s="108">
        <v>1.087962962962963E-2</v>
      </c>
      <c r="I37" s="104"/>
      <c r="J37" s="41"/>
      <c r="K37" s="104"/>
      <c r="L37" s="104"/>
      <c r="M37" s="104"/>
      <c r="N37" s="80">
        <f t="shared" si="5"/>
        <v>-1.087962962962963E-2</v>
      </c>
      <c r="O37" s="109"/>
    </row>
    <row r="38" spans="2:15" s="21" customFormat="1" ht="24" customHeight="1" x14ac:dyDescent="0.25">
      <c r="B38" s="110">
        <v>20</v>
      </c>
      <c r="C38" s="106">
        <v>912</v>
      </c>
      <c r="D38" s="58" t="s">
        <v>176</v>
      </c>
      <c r="E38" s="107">
        <v>1971</v>
      </c>
      <c r="F38" s="101">
        <f t="shared" si="4"/>
        <v>44</v>
      </c>
      <c r="G38" s="59" t="s">
        <v>177</v>
      </c>
      <c r="H38" s="108">
        <v>1.1111111111111112E-2</v>
      </c>
      <c r="I38" s="104"/>
      <c r="J38" s="41"/>
      <c r="K38" s="104"/>
      <c r="L38" s="104"/>
      <c r="M38" s="104">
        <v>0.24605324074074075</v>
      </c>
      <c r="N38" s="80">
        <f t="shared" si="5"/>
        <v>0.23494212962962965</v>
      </c>
      <c r="O38" s="109"/>
    </row>
    <row r="39" spans="2:15" s="21" customFormat="1" ht="24" customHeight="1" x14ac:dyDescent="0.25">
      <c r="B39" s="110">
        <v>21</v>
      </c>
      <c r="C39" s="106">
        <v>787</v>
      </c>
      <c r="D39" s="58" t="s">
        <v>181</v>
      </c>
      <c r="E39" s="107">
        <v>1971</v>
      </c>
      <c r="F39" s="101">
        <f t="shared" si="4"/>
        <v>44</v>
      </c>
      <c r="G39" s="59" t="s">
        <v>177</v>
      </c>
      <c r="H39" s="108">
        <v>1.1342592592592592E-2</v>
      </c>
      <c r="I39" s="104"/>
      <c r="J39" s="41"/>
      <c r="K39" s="104"/>
      <c r="L39" s="104"/>
      <c r="M39" s="104"/>
      <c r="N39" s="80" t="s">
        <v>185</v>
      </c>
      <c r="O39" s="109"/>
    </row>
    <row r="40" spans="2:15" s="21" customFormat="1" ht="24" customHeight="1" x14ac:dyDescent="0.25">
      <c r="B40" s="110">
        <v>22</v>
      </c>
      <c r="C40" s="106">
        <v>783</v>
      </c>
      <c r="D40" s="58" t="s">
        <v>183</v>
      </c>
      <c r="E40" s="107">
        <v>1973</v>
      </c>
      <c r="F40" s="101">
        <f t="shared" si="4"/>
        <v>42</v>
      </c>
      <c r="G40" s="59" t="s">
        <v>184</v>
      </c>
      <c r="H40" s="108">
        <v>1.1805555555555555E-2</v>
      </c>
      <c r="I40" s="104"/>
      <c r="J40" s="41"/>
      <c r="K40" s="104"/>
      <c r="L40" s="104"/>
      <c r="M40" s="104">
        <v>0.21969907407407407</v>
      </c>
      <c r="N40" s="80">
        <f t="shared" si="5"/>
        <v>0.20789351851851851</v>
      </c>
      <c r="O40" s="109"/>
    </row>
    <row r="41" spans="2:15" s="21" customFormat="1" ht="24" customHeight="1" x14ac:dyDescent="0.25">
      <c r="B41" s="110">
        <v>23</v>
      </c>
      <c r="C41" s="106">
        <v>800</v>
      </c>
      <c r="D41" s="58" t="s">
        <v>182</v>
      </c>
      <c r="E41" s="107">
        <v>1972</v>
      </c>
      <c r="F41" s="101">
        <f t="shared" si="4"/>
        <v>43</v>
      </c>
      <c r="G41" s="59"/>
      <c r="H41" s="108">
        <v>0</v>
      </c>
      <c r="I41" s="104"/>
      <c r="J41" s="41"/>
      <c r="K41" s="104"/>
      <c r="L41" s="104"/>
      <c r="M41" s="104">
        <v>0.19984953703703703</v>
      </c>
      <c r="N41" s="80">
        <f t="shared" si="5"/>
        <v>0.19984953703703703</v>
      </c>
      <c r="O41" s="109"/>
    </row>
    <row r="42" spans="2:15" s="21" customFormat="1" ht="9" customHeight="1" x14ac:dyDescent="0.25">
      <c r="B42" s="25"/>
      <c r="C42" s="27"/>
      <c r="D42" s="26"/>
      <c r="E42" s="45"/>
      <c r="F42" s="25"/>
      <c r="G42" s="28"/>
      <c r="H42" s="46"/>
      <c r="I42" s="48"/>
      <c r="J42" s="48"/>
      <c r="K42" s="48"/>
      <c r="L42" s="48"/>
      <c r="M42" s="47"/>
      <c r="N42" s="48"/>
      <c r="O42" s="57"/>
    </row>
    <row r="43" spans="2:15" s="21" customFormat="1" ht="24" customHeight="1" x14ac:dyDescent="0.25">
      <c r="B43" s="198" t="s">
        <v>145</v>
      </c>
      <c r="C43" s="198"/>
      <c r="D43" s="198"/>
      <c r="E43" s="198"/>
      <c r="F43" s="198"/>
      <c r="G43" s="198"/>
      <c r="H43" s="198"/>
      <c r="I43" s="198"/>
      <c r="J43" s="198"/>
      <c r="K43" s="198"/>
      <c r="L43" s="198"/>
      <c r="M43" s="198"/>
      <c r="N43" s="198"/>
      <c r="O43" s="198"/>
    </row>
    <row r="44" spans="2:15" s="21" customFormat="1" ht="24" customHeight="1" x14ac:dyDescent="0.25">
      <c r="B44" s="110">
        <v>24</v>
      </c>
      <c r="C44" s="106">
        <v>786</v>
      </c>
      <c r="D44" s="58" t="s">
        <v>146</v>
      </c>
      <c r="E44" s="107">
        <v>1961</v>
      </c>
      <c r="F44" s="101">
        <f t="shared" ref="F44:F47" si="6">$O$10-E44</f>
        <v>54</v>
      </c>
      <c r="G44" s="59" t="s">
        <v>147</v>
      </c>
      <c r="H44" s="108">
        <v>9.9537037037037042E-3</v>
      </c>
      <c r="I44" s="104"/>
      <c r="J44" s="41"/>
      <c r="K44" s="104"/>
      <c r="L44" s="104"/>
      <c r="M44" s="104">
        <v>0.25092592592592594</v>
      </c>
      <c r="N44" s="80">
        <f>M44-H44</f>
        <v>0.24097222222222223</v>
      </c>
      <c r="O44" s="109"/>
    </row>
    <row r="45" spans="2:15" s="21" customFormat="1" ht="24" customHeight="1" x14ac:dyDescent="0.25">
      <c r="B45" s="110">
        <v>25</v>
      </c>
      <c r="C45" s="106">
        <v>903</v>
      </c>
      <c r="D45" s="58" t="s">
        <v>148</v>
      </c>
      <c r="E45" s="107">
        <v>1960</v>
      </c>
      <c r="F45" s="101">
        <f t="shared" si="6"/>
        <v>55</v>
      </c>
      <c r="G45" s="59" t="s">
        <v>149</v>
      </c>
      <c r="H45" s="108">
        <v>1.0185185185185184E-2</v>
      </c>
      <c r="I45" s="104"/>
      <c r="J45" s="41"/>
      <c r="K45" s="104"/>
      <c r="L45" s="104"/>
      <c r="M45" s="104">
        <v>0.20450231481481482</v>
      </c>
      <c r="N45" s="80">
        <f t="shared" ref="N45:N47" si="7">M45-H45</f>
        <v>0.19431712962962963</v>
      </c>
      <c r="O45" s="109"/>
    </row>
    <row r="46" spans="2:15" s="21" customFormat="1" ht="24" customHeight="1" x14ac:dyDescent="0.25">
      <c r="B46" s="110">
        <v>26</v>
      </c>
      <c r="C46" s="106">
        <v>902</v>
      </c>
      <c r="D46" s="58" t="s">
        <v>152</v>
      </c>
      <c r="E46" s="107">
        <v>1964</v>
      </c>
      <c r="F46" s="101">
        <f t="shared" si="6"/>
        <v>51</v>
      </c>
      <c r="G46" s="59" t="s">
        <v>153</v>
      </c>
      <c r="H46" s="108">
        <v>1.0416666666666666E-2</v>
      </c>
      <c r="I46" s="104"/>
      <c r="J46" s="41"/>
      <c r="K46" s="104"/>
      <c r="L46" s="104"/>
      <c r="M46" s="104">
        <v>0.25189814814814815</v>
      </c>
      <c r="N46" s="80">
        <f t="shared" si="7"/>
        <v>0.24148148148148149</v>
      </c>
      <c r="O46" s="109"/>
    </row>
    <row r="47" spans="2:15" s="21" customFormat="1" ht="24" customHeight="1" x14ac:dyDescent="0.25">
      <c r="B47" s="110">
        <v>27</v>
      </c>
      <c r="C47" s="106">
        <v>904</v>
      </c>
      <c r="D47" s="58" t="s">
        <v>172</v>
      </c>
      <c r="E47" s="107">
        <v>1962</v>
      </c>
      <c r="F47" s="101">
        <f t="shared" si="6"/>
        <v>53</v>
      </c>
      <c r="G47" s="59" t="s">
        <v>173</v>
      </c>
      <c r="H47" s="108">
        <v>1.064814814814815E-2</v>
      </c>
      <c r="I47" s="104"/>
      <c r="J47" s="41"/>
      <c r="K47" s="104"/>
      <c r="L47" s="104"/>
      <c r="M47" s="104">
        <v>0.22266203703703702</v>
      </c>
      <c r="N47" s="80">
        <f t="shared" si="7"/>
        <v>0.21201388888888886</v>
      </c>
      <c r="O47" s="109"/>
    </row>
    <row r="48" spans="2:15" s="21" customFormat="1" ht="9" customHeight="1" x14ac:dyDescent="0.25">
      <c r="B48" s="25"/>
      <c r="C48" s="27"/>
      <c r="D48" s="26"/>
      <c r="E48" s="45"/>
      <c r="F48" s="25"/>
      <c r="G48" s="28"/>
      <c r="H48" s="46"/>
      <c r="I48" s="48"/>
      <c r="J48" s="48"/>
      <c r="K48" s="48"/>
      <c r="L48" s="48"/>
      <c r="M48" s="47"/>
      <c r="N48" s="48"/>
      <c r="O48" s="57"/>
    </row>
    <row r="49" spans="2:15" s="21" customFormat="1" ht="24" customHeight="1" x14ac:dyDescent="0.25">
      <c r="B49" s="198" t="s">
        <v>156</v>
      </c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</row>
    <row r="50" spans="2:15" s="21" customFormat="1" ht="24" customHeight="1" x14ac:dyDescent="0.25">
      <c r="B50" s="110">
        <v>28</v>
      </c>
      <c r="C50" s="106">
        <v>906</v>
      </c>
      <c r="D50" s="58" t="s">
        <v>67</v>
      </c>
      <c r="E50" s="107">
        <v>1941</v>
      </c>
      <c r="F50" s="101">
        <f t="shared" ref="F50:F52" si="8">$O$10-E50</f>
        <v>74</v>
      </c>
      <c r="G50" s="59" t="s">
        <v>157</v>
      </c>
      <c r="H50" s="108">
        <v>4.8611111111111112E-3</v>
      </c>
      <c r="I50" s="104"/>
      <c r="J50" s="41"/>
      <c r="K50" s="104"/>
      <c r="L50" s="104"/>
      <c r="M50" s="104"/>
      <c r="N50" s="80">
        <f>M50-H50</f>
        <v>-4.8611111111111112E-3</v>
      </c>
      <c r="O50" s="109"/>
    </row>
    <row r="51" spans="2:15" s="21" customFormat="1" ht="24" customHeight="1" x14ac:dyDescent="0.25">
      <c r="B51" s="110">
        <v>29</v>
      </c>
      <c r="C51" s="106">
        <v>905</v>
      </c>
      <c r="D51" s="58" t="s">
        <v>160</v>
      </c>
      <c r="E51" s="107">
        <v>1951</v>
      </c>
      <c r="F51" s="101">
        <f t="shared" si="8"/>
        <v>64</v>
      </c>
      <c r="G51" s="59" t="s">
        <v>161</v>
      </c>
      <c r="H51" s="108">
        <v>5.0925925925925921E-3</v>
      </c>
      <c r="I51" s="104"/>
      <c r="J51" s="41"/>
      <c r="K51" s="104"/>
      <c r="L51" s="104"/>
      <c r="M51" s="104">
        <v>0.18842592592592591</v>
      </c>
      <c r="N51" s="80">
        <f t="shared" ref="N51:N52" si="9">M51-H51</f>
        <v>0.18333333333333332</v>
      </c>
      <c r="O51" s="109"/>
    </row>
    <row r="52" spans="2:15" s="21" customFormat="1" ht="24" customHeight="1" x14ac:dyDescent="0.25">
      <c r="B52" s="110">
        <v>30</v>
      </c>
      <c r="C52" s="106">
        <v>907</v>
      </c>
      <c r="D52" s="58" t="s">
        <v>162</v>
      </c>
      <c r="E52" s="107">
        <v>1951</v>
      </c>
      <c r="F52" s="101">
        <f t="shared" si="8"/>
        <v>64</v>
      </c>
      <c r="G52" s="59" t="s">
        <v>163</v>
      </c>
      <c r="H52" s="108">
        <v>5.3240740740740748E-3</v>
      </c>
      <c r="I52" s="104"/>
      <c r="J52" s="41"/>
      <c r="K52" s="104"/>
      <c r="L52" s="104"/>
      <c r="M52" s="104">
        <v>0.22415509259259259</v>
      </c>
      <c r="N52" s="80">
        <f t="shared" si="9"/>
        <v>0.21883101851851852</v>
      </c>
      <c r="O52" s="109"/>
    </row>
    <row r="53" spans="2:15" s="21" customFormat="1" ht="9" customHeight="1" x14ac:dyDescent="0.25">
      <c r="B53" s="25"/>
      <c r="C53" s="27"/>
      <c r="D53" s="26"/>
      <c r="E53" s="45"/>
      <c r="F53" s="25"/>
      <c r="G53" s="28"/>
      <c r="H53" s="46"/>
      <c r="I53" s="48"/>
      <c r="J53" s="48"/>
      <c r="K53" s="48"/>
      <c r="L53" s="48"/>
      <c r="M53" s="47"/>
      <c r="N53" s="48"/>
      <c r="O53" s="57"/>
    </row>
    <row r="54" spans="2:15" ht="17.25" customHeight="1" x14ac:dyDescent="0.25"/>
    <row r="55" spans="2:15" ht="17.25" customHeight="1" x14ac:dyDescent="0.25">
      <c r="I55" s="51" t="s">
        <v>53</v>
      </c>
      <c r="L55" s="51"/>
      <c r="M55" s="51" t="s">
        <v>54</v>
      </c>
    </row>
    <row r="56" spans="2:15" ht="17.25" customHeight="1" x14ac:dyDescent="0.25">
      <c r="I56" s="51" t="s">
        <v>55</v>
      </c>
      <c r="L56" s="51"/>
      <c r="M56" s="51" t="s">
        <v>66</v>
      </c>
    </row>
    <row r="57" spans="2:15" ht="17.25" customHeight="1" x14ac:dyDescent="0.25"/>
    <row r="58" spans="2:15" ht="17.25" customHeight="1" x14ac:dyDescent="0.25"/>
    <row r="59" spans="2:15" ht="17.25" customHeight="1" x14ac:dyDescent="0.25"/>
    <row r="60" spans="2:15" ht="17.25" customHeight="1" x14ac:dyDescent="0.25"/>
    <row r="61" spans="2:15" ht="17.25" customHeight="1" x14ac:dyDescent="0.25"/>
    <row r="62" spans="2:15" ht="17.25" customHeight="1" x14ac:dyDescent="0.25"/>
    <row r="63" spans="2:15" ht="17.25" customHeight="1" x14ac:dyDescent="0.25"/>
    <row r="64" spans="2:15" ht="17.25" customHeight="1" x14ac:dyDescent="0.25"/>
    <row r="65" spans="2:14" ht="17.25" customHeight="1" x14ac:dyDescent="0.25"/>
    <row r="66" spans="2:14" ht="17.25" customHeight="1" x14ac:dyDescent="0.25"/>
    <row r="67" spans="2:14" ht="17.25" customHeight="1" x14ac:dyDescent="0.25"/>
    <row r="68" spans="2:14" ht="17.25" customHeight="1" x14ac:dyDescent="0.25"/>
    <row r="69" spans="2:14" ht="17.25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2:14" ht="17.2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2:14" ht="17.2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2:14" ht="17.25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2:14" ht="17.25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2:14" ht="17.25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2:14" ht="17.2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2:14" ht="17.25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2:14" ht="17.25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2:14" ht="17.25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2:14" ht="17.25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2:14" ht="17.2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2:14" ht="17.25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2:14" ht="17.2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2:14" ht="17.2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2:14" ht="17.2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2:14" ht="17.2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2:14" ht="17.2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2:14" ht="17.2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2:14" ht="17.2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2:14" ht="17.2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2:14" ht="17.2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2:14" ht="17.2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2:14" ht="17.25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2:14" ht="17.25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2:14" ht="17.2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2:14" ht="17.2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2:14" ht="17.2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2:14" ht="17.2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2:14" ht="17.2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2:14" ht="17.2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2:14" ht="17.2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2:14" ht="17.2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2:14" ht="17.2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2:14" ht="17.2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2:14" ht="17.2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2:14" ht="17.2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2:14" ht="17.2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2:14" ht="17.2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2:14" ht="17.2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2:14" ht="17.2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2:14" ht="17.2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2:14" ht="17.2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2:14" ht="17.2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2:14" ht="17.2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2:14" ht="17.2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2:14" ht="17.2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2:14" ht="17.2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2:14" ht="17.2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2:14" ht="17.2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2:14" ht="17.2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2:14" ht="17.2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2:14" ht="17.2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2:14" ht="17.2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2:14" ht="17.2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2:14" ht="17.2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2:14" ht="17.2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2:14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2:14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2:14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2:14" ht="17.2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2:14" ht="17.2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2:14" ht="17.2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2:14" ht="17.2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2:14" ht="17.2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2:14" ht="17.2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2:14" ht="17.2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2:14" ht="17.2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2:14" ht="17.2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2:14" ht="17.2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2:14" ht="17.2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2:14" ht="17.2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2:14" ht="17.2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2:14" ht="17.2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2:14" ht="17.2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2:14" ht="17.2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2:14" ht="17.2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2:14" ht="17.2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2:14" ht="17.2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2:14" ht="17.2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2:14" ht="17.2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2:14" ht="17.2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2:14" ht="17.2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2:14" ht="17.2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2:14" ht="17.2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2:14" ht="17.2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2:14" ht="17.2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2:14" ht="17.2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2:14" ht="17.2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2:14" ht="17.2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2:14" ht="17.2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2:14" ht="17.2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2:14" ht="17.2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2:14" ht="17.25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2:14" ht="17.25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</sheetData>
  <mergeCells count="23">
    <mergeCell ref="B28:O28"/>
    <mergeCell ref="B43:O43"/>
    <mergeCell ref="B49:O49"/>
    <mergeCell ref="N11:N12"/>
    <mergeCell ref="O11:O12"/>
    <mergeCell ref="B14:O14"/>
    <mergeCell ref="B19:O19"/>
    <mergeCell ref="H11:H12"/>
    <mergeCell ref="I11:I12"/>
    <mergeCell ref="J11:J12"/>
    <mergeCell ref="K11:K12"/>
    <mergeCell ref="L11:L12"/>
    <mergeCell ref="M11:M12"/>
    <mergeCell ref="H1:O1"/>
    <mergeCell ref="H2:O3"/>
    <mergeCell ref="H4:O6"/>
    <mergeCell ref="B8:G9"/>
    <mergeCell ref="B11:B12"/>
    <mergeCell ref="C11:C12"/>
    <mergeCell ref="D11:D12"/>
    <mergeCell ref="E11:E12"/>
    <mergeCell ref="F11:F12"/>
    <mergeCell ref="G11:G12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58"/>
  <sheetViews>
    <sheetView topLeftCell="A2" zoomScaleNormal="100" workbookViewId="0">
      <selection activeCell="C36" sqref="C36"/>
    </sheetView>
  </sheetViews>
  <sheetFormatPr defaultColWidth="16.5703125" defaultRowHeight="27.75" customHeight="1" x14ac:dyDescent="0.25"/>
  <cols>
    <col min="1" max="1" width="9" style="1" customWidth="1"/>
    <col min="2" max="2" width="3.5703125" style="16" customWidth="1"/>
    <col min="3" max="3" width="5.85546875" style="21" customWidth="1"/>
    <col min="4" max="4" width="26.140625" style="5" customWidth="1"/>
    <col min="5" max="5" width="5.5703125" style="21" customWidth="1"/>
    <col min="6" max="6" width="4.85546875" style="21" customWidth="1"/>
    <col min="7" max="7" width="26.28515625" style="3" customWidth="1"/>
    <col min="8" max="8" width="7.140625" style="3" customWidth="1"/>
    <col min="9" max="12" width="8.42578125" style="3" customWidth="1"/>
    <col min="13" max="13" width="5.28515625" style="1" customWidth="1"/>
    <col min="14" max="14" width="14.140625" style="1" customWidth="1"/>
    <col min="15" max="16384" width="16.5703125" style="1"/>
  </cols>
  <sheetData>
    <row r="1" spans="1:15" ht="19.5" customHeight="1" x14ac:dyDescent="0.25">
      <c r="A1" s="2"/>
      <c r="B1" s="13"/>
      <c r="C1" s="6"/>
      <c r="D1" s="34"/>
      <c r="E1" s="34"/>
      <c r="F1" s="34"/>
      <c r="G1" s="36"/>
      <c r="H1" s="204" t="s">
        <v>20</v>
      </c>
      <c r="I1" s="204"/>
      <c r="J1" s="204"/>
      <c r="K1" s="204"/>
      <c r="L1" s="204"/>
      <c r="M1" s="204"/>
      <c r="N1" s="204"/>
      <c r="O1" s="6"/>
    </row>
    <row r="2" spans="1:15" ht="19.5" customHeight="1" x14ac:dyDescent="0.35">
      <c r="A2" s="2"/>
      <c r="B2" s="14"/>
      <c r="C2" s="9"/>
      <c r="D2" s="35"/>
      <c r="E2" s="35"/>
      <c r="F2" s="35"/>
      <c r="G2" s="37"/>
      <c r="H2" s="205" t="s">
        <v>164</v>
      </c>
      <c r="I2" s="205"/>
      <c r="J2" s="205"/>
      <c r="K2" s="205"/>
      <c r="L2" s="205"/>
      <c r="M2" s="205"/>
      <c r="N2" s="205"/>
      <c r="O2" s="9"/>
    </row>
    <row r="3" spans="1:15" ht="19.5" customHeight="1" x14ac:dyDescent="0.3">
      <c r="A3" s="2"/>
      <c r="B3" s="31"/>
      <c r="C3" s="10"/>
      <c r="D3" s="38"/>
      <c r="E3" s="38"/>
      <c r="F3" s="38"/>
      <c r="G3" s="39"/>
      <c r="H3" s="205"/>
      <c r="I3" s="205"/>
      <c r="J3" s="205"/>
      <c r="K3" s="205"/>
      <c r="L3" s="205"/>
      <c r="M3" s="205"/>
      <c r="N3" s="205"/>
      <c r="O3" s="10"/>
    </row>
    <row r="4" spans="1:15" ht="13.5" customHeight="1" x14ac:dyDescent="0.3">
      <c r="A4" s="2"/>
      <c r="B4" s="31"/>
      <c r="C4" s="10"/>
      <c r="D4" s="32"/>
      <c r="E4" s="32"/>
      <c r="F4" s="32"/>
      <c r="G4" s="33"/>
      <c r="H4" s="251" t="s">
        <v>165</v>
      </c>
      <c r="I4" s="251"/>
      <c r="J4" s="251"/>
      <c r="K4" s="251"/>
      <c r="L4" s="251"/>
      <c r="M4" s="251"/>
      <c r="N4" s="251"/>
      <c r="O4" s="10"/>
    </row>
    <row r="5" spans="1:15" ht="19.5" customHeight="1" x14ac:dyDescent="0.45">
      <c r="B5" s="30"/>
      <c r="C5" s="30"/>
      <c r="D5" s="30"/>
      <c r="E5" s="30"/>
      <c r="F5" s="30"/>
      <c r="G5" s="30"/>
      <c r="H5" s="251"/>
      <c r="I5" s="251"/>
      <c r="J5" s="251"/>
      <c r="K5" s="251"/>
      <c r="L5" s="251"/>
      <c r="M5" s="251"/>
      <c r="N5" s="251"/>
      <c r="O5" s="8"/>
    </row>
    <row r="6" spans="1:15" ht="18.75" customHeight="1" x14ac:dyDescent="0.25">
      <c r="B6" s="17" t="s">
        <v>70</v>
      </c>
      <c r="C6" s="17"/>
      <c r="D6" s="19"/>
      <c r="E6" s="18"/>
      <c r="F6" s="18"/>
      <c r="G6" s="18"/>
      <c r="H6" s="251"/>
      <c r="I6" s="251"/>
      <c r="J6" s="251"/>
      <c r="K6" s="251"/>
      <c r="L6" s="251"/>
      <c r="M6" s="251"/>
      <c r="N6" s="251"/>
    </row>
    <row r="7" spans="1:15" ht="18.75" customHeight="1" x14ac:dyDescent="0.25">
      <c r="B7" s="78" t="s">
        <v>71</v>
      </c>
      <c r="C7" s="17"/>
      <c r="D7" s="19"/>
      <c r="E7" s="18"/>
      <c r="F7" s="18"/>
      <c r="G7" s="18"/>
      <c r="H7" s="18" t="s">
        <v>166</v>
      </c>
      <c r="I7" s="18"/>
      <c r="K7" s="18"/>
      <c r="L7" s="18"/>
      <c r="M7" s="18"/>
    </row>
    <row r="8" spans="1:15" ht="18.75" customHeight="1" x14ac:dyDescent="0.25">
      <c r="B8" s="207" t="s">
        <v>167</v>
      </c>
      <c r="C8" s="207"/>
      <c r="D8" s="207"/>
      <c r="E8" s="207"/>
      <c r="F8" s="207"/>
      <c r="G8" s="207"/>
      <c r="H8" s="18" t="s">
        <v>76</v>
      </c>
      <c r="I8" s="18"/>
      <c r="K8" s="18"/>
      <c r="L8" s="18"/>
      <c r="M8" s="18"/>
    </row>
    <row r="9" spans="1:15" ht="18.75" customHeight="1" x14ac:dyDescent="0.25">
      <c r="B9" s="207"/>
      <c r="C9" s="207"/>
      <c r="D9" s="207"/>
      <c r="E9" s="207"/>
      <c r="F9" s="207"/>
      <c r="G9" s="207"/>
      <c r="H9" s="18" t="s">
        <v>75</v>
      </c>
      <c r="I9" s="18"/>
      <c r="K9" s="18"/>
      <c r="L9" s="18"/>
      <c r="M9" s="18"/>
    </row>
    <row r="10" spans="1:15" ht="6.75" customHeight="1" x14ac:dyDescent="0.25">
      <c r="B10" s="15"/>
      <c r="C10" s="20"/>
      <c r="D10" s="102"/>
      <c r="E10" s="1"/>
      <c r="F10" s="1"/>
      <c r="G10" s="7"/>
      <c r="H10" s="7"/>
      <c r="I10" s="7"/>
      <c r="J10" s="7"/>
      <c r="K10" s="7"/>
      <c r="L10" s="7"/>
      <c r="M10" s="12">
        <v>2015</v>
      </c>
    </row>
    <row r="11" spans="1:15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0" t="s">
        <v>18</v>
      </c>
      <c r="H11" s="200" t="s">
        <v>2</v>
      </c>
      <c r="I11" s="202" t="s">
        <v>81</v>
      </c>
      <c r="J11" s="202" t="s">
        <v>82</v>
      </c>
      <c r="K11" s="200" t="s">
        <v>3</v>
      </c>
      <c r="L11" s="200" t="s">
        <v>4</v>
      </c>
      <c r="M11" s="201" t="s">
        <v>7</v>
      </c>
    </row>
    <row r="12" spans="1:15" s="21" customFormat="1" ht="27" customHeight="1" x14ac:dyDescent="0.25">
      <c r="B12" s="208"/>
      <c r="C12" s="200"/>
      <c r="D12" s="200"/>
      <c r="E12" s="200"/>
      <c r="F12" s="200"/>
      <c r="G12" s="200"/>
      <c r="H12" s="200"/>
      <c r="I12" s="203"/>
      <c r="J12" s="203"/>
      <c r="K12" s="200"/>
      <c r="L12" s="200"/>
      <c r="M12" s="201"/>
    </row>
    <row r="13" spans="1:15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50"/>
    </row>
    <row r="14" spans="1:15" s="21" customFormat="1" ht="17.25" customHeight="1" x14ac:dyDescent="0.25">
      <c r="B14" s="198" t="s">
        <v>77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</row>
    <row r="15" spans="1:15" s="21" customFormat="1" ht="24" customHeight="1" x14ac:dyDescent="0.25">
      <c r="B15" s="110"/>
      <c r="C15" s="106">
        <v>0</v>
      </c>
      <c r="D15" s="58" t="s">
        <v>79</v>
      </c>
      <c r="E15" s="107">
        <v>1987</v>
      </c>
      <c r="F15" s="101">
        <f>$M$10-E15</f>
        <v>28</v>
      </c>
      <c r="G15" s="59" t="s">
        <v>80</v>
      </c>
      <c r="H15" s="108">
        <v>0</v>
      </c>
      <c r="I15" s="104">
        <v>0</v>
      </c>
      <c r="J15" s="41">
        <v>0</v>
      </c>
      <c r="K15" s="104">
        <v>0</v>
      </c>
      <c r="L15" s="80">
        <f>K15-H15</f>
        <v>0</v>
      </c>
      <c r="M15" s="109"/>
    </row>
    <row r="16" spans="1:15" s="21" customFormat="1" ht="24" customHeight="1" x14ac:dyDescent="0.25">
      <c r="B16" s="103"/>
      <c r="C16" s="22"/>
      <c r="D16" s="58"/>
      <c r="E16" s="43"/>
      <c r="F16" s="100">
        <f>$M$10-E16</f>
        <v>2015</v>
      </c>
      <c r="G16" s="11"/>
      <c r="H16" s="42">
        <v>0</v>
      </c>
      <c r="I16" s="104">
        <v>0</v>
      </c>
      <c r="J16" s="104">
        <v>0</v>
      </c>
      <c r="K16" s="104">
        <v>0</v>
      </c>
      <c r="L16" s="81">
        <f>K16-H16</f>
        <v>0</v>
      </c>
      <c r="M16" s="105"/>
    </row>
    <row r="17" spans="2:13" s="21" customFormat="1" ht="24" customHeight="1" x14ac:dyDescent="0.25">
      <c r="B17" s="103"/>
      <c r="C17" s="22"/>
      <c r="D17" s="23"/>
      <c r="E17" s="43"/>
      <c r="F17" s="100">
        <f>$M$10-E17</f>
        <v>2015</v>
      </c>
      <c r="G17" s="11"/>
      <c r="H17" s="42">
        <v>0</v>
      </c>
      <c r="I17" s="104">
        <v>0</v>
      </c>
      <c r="J17" s="104">
        <v>0</v>
      </c>
      <c r="K17" s="104">
        <v>0</v>
      </c>
      <c r="L17" s="81">
        <f>K17-H17</f>
        <v>0</v>
      </c>
      <c r="M17" s="105"/>
    </row>
    <row r="18" spans="2:13" s="16" customFormat="1" ht="9" customHeight="1" x14ac:dyDescent="0.25">
      <c r="B18" s="25"/>
      <c r="C18" s="27"/>
      <c r="D18" s="26"/>
      <c r="E18" s="45"/>
      <c r="F18" s="25"/>
      <c r="G18" s="28"/>
      <c r="H18" s="46"/>
      <c r="I18" s="48"/>
      <c r="J18" s="48"/>
      <c r="K18" s="47"/>
      <c r="L18" s="48"/>
      <c r="M18" s="57"/>
    </row>
    <row r="19" spans="2:13" s="21" customFormat="1" ht="24" customHeight="1" x14ac:dyDescent="0.25">
      <c r="B19" s="198" t="s">
        <v>78</v>
      </c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</row>
    <row r="20" spans="2:13" s="21" customFormat="1" ht="24" customHeight="1" x14ac:dyDescent="0.25">
      <c r="B20" s="79"/>
      <c r="C20" s="106"/>
      <c r="D20" s="58"/>
      <c r="E20" s="107"/>
      <c r="F20" s="101">
        <f>$M$10-E20</f>
        <v>2015</v>
      </c>
      <c r="G20" s="59"/>
      <c r="H20" s="108">
        <v>0</v>
      </c>
      <c r="I20" s="104">
        <v>0</v>
      </c>
      <c r="J20" s="41">
        <v>0</v>
      </c>
      <c r="K20" s="104">
        <v>0</v>
      </c>
      <c r="L20" s="80">
        <f>K20-H20</f>
        <v>0</v>
      </c>
      <c r="M20" s="109"/>
    </row>
    <row r="21" spans="2:13" s="21" customFormat="1" ht="24" customHeight="1" x14ac:dyDescent="0.25">
      <c r="B21" s="79"/>
      <c r="C21" s="106"/>
      <c r="D21" s="58"/>
      <c r="E21" s="107"/>
      <c r="F21" s="101">
        <f>$M$10-E21</f>
        <v>2015</v>
      </c>
      <c r="G21" s="59"/>
      <c r="H21" s="108">
        <v>0</v>
      </c>
      <c r="I21" s="104">
        <v>0</v>
      </c>
      <c r="J21" s="41">
        <v>0</v>
      </c>
      <c r="K21" s="104">
        <v>0</v>
      </c>
      <c r="L21" s="80">
        <f>K21-H21</f>
        <v>0</v>
      </c>
      <c r="M21" s="109"/>
    </row>
    <row r="22" spans="2:13" s="21" customFormat="1" ht="24" customHeight="1" x14ac:dyDescent="0.25">
      <c r="B22" s="110"/>
      <c r="C22" s="106"/>
      <c r="D22" s="58"/>
      <c r="E22" s="107"/>
      <c r="F22" s="101">
        <f>$M$10-E22</f>
        <v>2015</v>
      </c>
      <c r="G22" s="59"/>
      <c r="H22" s="108">
        <v>0</v>
      </c>
      <c r="I22" s="104">
        <v>0</v>
      </c>
      <c r="J22" s="41">
        <v>0</v>
      </c>
      <c r="K22" s="104">
        <v>0</v>
      </c>
      <c r="L22" s="80">
        <f>K22-H22</f>
        <v>0</v>
      </c>
      <c r="M22" s="109"/>
    </row>
    <row r="23" spans="2:13" s="16" customFormat="1" ht="9" customHeight="1" x14ac:dyDescent="0.25">
      <c r="B23" s="25"/>
      <c r="C23" s="27"/>
      <c r="D23" s="26"/>
      <c r="E23" s="45"/>
      <c r="F23" s="25"/>
      <c r="G23" s="28"/>
      <c r="H23" s="46"/>
      <c r="I23" s="48"/>
      <c r="J23" s="48"/>
      <c r="K23" s="47"/>
      <c r="L23" s="48"/>
      <c r="M23" s="57"/>
    </row>
    <row r="24" spans="2:13" s="21" customFormat="1" ht="24" customHeight="1" x14ac:dyDescent="0.25">
      <c r="B24" s="198" t="s">
        <v>85</v>
      </c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</row>
    <row r="25" spans="2:13" s="21" customFormat="1" ht="24" customHeight="1" x14ac:dyDescent="0.25">
      <c r="B25" s="79"/>
      <c r="C25" s="106">
        <v>0</v>
      </c>
      <c r="D25" s="58" t="s">
        <v>86</v>
      </c>
      <c r="E25" s="107">
        <v>1991</v>
      </c>
      <c r="F25" s="101">
        <f>$M$10-E25</f>
        <v>24</v>
      </c>
      <c r="G25" s="59" t="s">
        <v>87</v>
      </c>
      <c r="H25" s="108">
        <v>0</v>
      </c>
      <c r="I25" s="104">
        <v>0</v>
      </c>
      <c r="J25" s="41">
        <v>0</v>
      </c>
      <c r="K25" s="104">
        <v>0</v>
      </c>
      <c r="L25" s="80">
        <f>K25-H25</f>
        <v>0</v>
      </c>
      <c r="M25" s="109"/>
    </row>
    <row r="26" spans="2:13" s="21" customFormat="1" ht="24" customHeight="1" x14ac:dyDescent="0.25">
      <c r="B26" s="79"/>
      <c r="C26" s="106">
        <v>0</v>
      </c>
      <c r="D26" s="58" t="s">
        <v>88</v>
      </c>
      <c r="E26" s="107">
        <v>1988</v>
      </c>
      <c r="F26" s="101">
        <f>$M$10-E26</f>
        <v>27</v>
      </c>
      <c r="G26" s="59" t="s">
        <v>89</v>
      </c>
      <c r="H26" s="108">
        <v>0</v>
      </c>
      <c r="I26" s="104">
        <v>0</v>
      </c>
      <c r="J26" s="41">
        <v>0</v>
      </c>
      <c r="K26" s="104">
        <v>0</v>
      </c>
      <c r="L26" s="80">
        <f>K26-H26</f>
        <v>0</v>
      </c>
      <c r="M26" s="109"/>
    </row>
    <row r="27" spans="2:13" s="21" customFormat="1" ht="24" customHeight="1" x14ac:dyDescent="0.25">
      <c r="B27" s="110"/>
      <c r="C27" s="106"/>
      <c r="D27" s="58" t="s">
        <v>96</v>
      </c>
      <c r="E27" s="107">
        <v>1988</v>
      </c>
      <c r="F27" s="101">
        <f>$M$10-E27</f>
        <v>27</v>
      </c>
      <c r="G27" s="59" t="s">
        <v>97</v>
      </c>
      <c r="H27" s="108">
        <v>0</v>
      </c>
      <c r="I27" s="104">
        <v>0</v>
      </c>
      <c r="J27" s="41">
        <v>0</v>
      </c>
      <c r="K27" s="104">
        <v>0</v>
      </c>
      <c r="L27" s="80">
        <f>K27-H27</f>
        <v>0</v>
      </c>
      <c r="M27" s="109"/>
    </row>
    <row r="28" spans="2:13" s="21" customFormat="1" ht="24" customHeight="1" x14ac:dyDescent="0.25">
      <c r="B28" s="79"/>
      <c r="C28" s="106"/>
      <c r="D28" s="58"/>
      <c r="E28" s="107"/>
      <c r="F28" s="101">
        <f>$M$10-E28</f>
        <v>2015</v>
      </c>
      <c r="G28" s="59"/>
      <c r="H28" s="108">
        <v>0</v>
      </c>
      <c r="I28" s="104">
        <v>0</v>
      </c>
      <c r="J28" s="41">
        <v>0</v>
      </c>
      <c r="K28" s="104">
        <v>0</v>
      </c>
      <c r="L28" s="80">
        <f>K28-H28</f>
        <v>0</v>
      </c>
      <c r="M28" s="109"/>
    </row>
    <row r="29" spans="2:13" s="21" customFormat="1" ht="24" customHeight="1" x14ac:dyDescent="0.25">
      <c r="B29" s="110"/>
      <c r="C29" s="106"/>
      <c r="D29" s="58"/>
      <c r="E29" s="107"/>
      <c r="F29" s="101">
        <f>$M$10-E29</f>
        <v>2015</v>
      </c>
      <c r="G29" s="59"/>
      <c r="H29" s="108">
        <v>0</v>
      </c>
      <c r="I29" s="104">
        <v>0</v>
      </c>
      <c r="J29" s="41">
        <v>0</v>
      </c>
      <c r="K29" s="104">
        <v>0</v>
      </c>
      <c r="L29" s="80">
        <f>K29-H29</f>
        <v>0</v>
      </c>
      <c r="M29" s="109"/>
    </row>
    <row r="30" spans="2:13" s="16" customFormat="1" ht="9" customHeight="1" x14ac:dyDescent="0.25">
      <c r="B30" s="25"/>
      <c r="C30" s="27"/>
      <c r="D30" s="26"/>
      <c r="E30" s="45"/>
      <c r="F30" s="25"/>
      <c r="G30" s="28"/>
      <c r="H30" s="46"/>
      <c r="I30" s="48"/>
      <c r="J30" s="48"/>
      <c r="K30" s="47"/>
      <c r="L30" s="48"/>
      <c r="M30" s="57"/>
    </row>
    <row r="31" spans="2:13" s="21" customFormat="1" ht="24" customHeight="1" x14ac:dyDescent="0.25">
      <c r="B31" s="198" t="s">
        <v>98</v>
      </c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</row>
    <row r="32" spans="2:13" s="21" customFormat="1" ht="24" customHeight="1" x14ac:dyDescent="0.25">
      <c r="B32" s="79"/>
      <c r="C32" s="106"/>
      <c r="D32" s="58" t="s">
        <v>68</v>
      </c>
      <c r="E32" s="107">
        <v>1984</v>
      </c>
      <c r="F32" s="101">
        <f>$M$10-E32</f>
        <v>31</v>
      </c>
      <c r="G32" s="59" t="s">
        <v>113</v>
      </c>
      <c r="H32" s="108">
        <v>0</v>
      </c>
      <c r="I32" s="104">
        <v>0</v>
      </c>
      <c r="J32" s="41">
        <v>0</v>
      </c>
      <c r="K32" s="104">
        <v>0</v>
      </c>
      <c r="L32" s="80">
        <f>K32-H32</f>
        <v>0</v>
      </c>
      <c r="M32" s="109"/>
    </row>
    <row r="33" spans="2:13" s="21" customFormat="1" ht="24" customHeight="1" x14ac:dyDescent="0.25">
      <c r="B33" s="79"/>
      <c r="C33" s="106"/>
      <c r="D33" s="58" t="s">
        <v>124</v>
      </c>
      <c r="E33" s="107">
        <v>1982</v>
      </c>
      <c r="F33" s="101">
        <f>$M$10-E33</f>
        <v>33</v>
      </c>
      <c r="G33" s="59" t="s">
        <v>125</v>
      </c>
      <c r="H33" s="108">
        <v>0</v>
      </c>
      <c r="I33" s="104">
        <v>0</v>
      </c>
      <c r="J33" s="41">
        <v>0</v>
      </c>
      <c r="K33" s="104">
        <v>0</v>
      </c>
      <c r="L33" s="80">
        <f>K33-H33</f>
        <v>0</v>
      </c>
      <c r="M33" s="109"/>
    </row>
    <row r="34" spans="2:13" s="21" customFormat="1" ht="24" customHeight="1" x14ac:dyDescent="0.25">
      <c r="B34" s="110"/>
      <c r="C34" s="106">
        <v>0</v>
      </c>
      <c r="D34" s="58" t="s">
        <v>111</v>
      </c>
      <c r="E34" s="107">
        <v>1985</v>
      </c>
      <c r="F34" s="101">
        <f>$M$10-E34</f>
        <v>30</v>
      </c>
      <c r="G34" s="111" t="s">
        <v>168</v>
      </c>
      <c r="H34" s="108">
        <v>0</v>
      </c>
      <c r="I34" s="104">
        <v>0</v>
      </c>
      <c r="J34" s="41">
        <v>0</v>
      </c>
      <c r="K34" s="104">
        <v>0</v>
      </c>
      <c r="L34" s="80">
        <f>K34-H34</f>
        <v>0</v>
      </c>
      <c r="M34" s="109"/>
    </row>
    <row r="35" spans="2:13" s="21" customFormat="1" ht="24" customHeight="1" x14ac:dyDescent="0.25">
      <c r="B35" s="110"/>
      <c r="C35" s="106">
        <v>0</v>
      </c>
      <c r="D35" s="58" t="s">
        <v>103</v>
      </c>
      <c r="E35" s="107">
        <v>1976</v>
      </c>
      <c r="F35" s="101">
        <f>$M$10-E35</f>
        <v>39</v>
      </c>
      <c r="G35" s="59" t="s">
        <v>169</v>
      </c>
      <c r="H35" s="108">
        <v>0</v>
      </c>
      <c r="I35" s="104">
        <v>0</v>
      </c>
      <c r="J35" s="41">
        <v>0</v>
      </c>
      <c r="K35" s="104">
        <v>0</v>
      </c>
      <c r="L35" s="80">
        <f>K35-H35</f>
        <v>0</v>
      </c>
      <c r="M35" s="109"/>
    </row>
    <row r="36" spans="2:13" s="16" customFormat="1" ht="9" customHeight="1" x14ac:dyDescent="0.25">
      <c r="B36" s="25"/>
      <c r="C36" s="27"/>
      <c r="D36" s="26"/>
      <c r="E36" s="45"/>
      <c r="F36" s="25"/>
      <c r="G36" s="28"/>
      <c r="H36" s="46"/>
      <c r="I36" s="48"/>
      <c r="J36" s="48"/>
      <c r="K36" s="47"/>
      <c r="L36" s="48"/>
      <c r="M36" s="57"/>
    </row>
    <row r="37" spans="2:13" s="21" customFormat="1" ht="24" customHeight="1" x14ac:dyDescent="0.25">
      <c r="B37" s="198" t="s">
        <v>126</v>
      </c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</row>
    <row r="38" spans="2:13" s="21" customFormat="1" ht="24" customHeight="1" x14ac:dyDescent="0.25">
      <c r="B38" s="110"/>
      <c r="C38" s="106"/>
      <c r="D38" s="58"/>
      <c r="E38" s="107"/>
      <c r="F38" s="101">
        <f>$M$10-E38</f>
        <v>2015</v>
      </c>
      <c r="G38" s="59"/>
      <c r="H38" s="108">
        <v>0</v>
      </c>
      <c r="I38" s="104">
        <v>0</v>
      </c>
      <c r="J38" s="41">
        <v>0</v>
      </c>
      <c r="K38" s="104">
        <v>0</v>
      </c>
      <c r="L38" s="80">
        <f>K38-H38</f>
        <v>0</v>
      </c>
      <c r="M38" s="109"/>
    </row>
    <row r="39" spans="2:13" s="21" customFormat="1" ht="24" customHeight="1" x14ac:dyDescent="0.25">
      <c r="B39" s="110"/>
      <c r="C39" s="106"/>
      <c r="D39" s="58"/>
      <c r="E39" s="107"/>
      <c r="F39" s="101">
        <f>$M$10-E39</f>
        <v>2015</v>
      </c>
      <c r="G39" s="59"/>
      <c r="H39" s="108">
        <v>0</v>
      </c>
      <c r="I39" s="104">
        <v>0</v>
      </c>
      <c r="J39" s="41">
        <v>0</v>
      </c>
      <c r="K39" s="104">
        <v>0</v>
      </c>
      <c r="L39" s="80">
        <f>K39-H39</f>
        <v>0</v>
      </c>
      <c r="M39" s="109"/>
    </row>
    <row r="40" spans="2:13" s="21" customFormat="1" ht="9" customHeight="1" x14ac:dyDescent="0.25">
      <c r="B40" s="25"/>
      <c r="C40" s="27"/>
      <c r="D40" s="26"/>
      <c r="E40" s="45"/>
      <c r="F40" s="25"/>
      <c r="G40" s="28"/>
      <c r="H40" s="46"/>
      <c r="I40" s="48"/>
      <c r="J40" s="48"/>
      <c r="K40" s="47"/>
      <c r="L40" s="48"/>
      <c r="M40" s="57"/>
    </row>
    <row r="41" spans="2:13" s="21" customFormat="1" ht="24" customHeight="1" x14ac:dyDescent="0.25">
      <c r="B41" s="198" t="s">
        <v>145</v>
      </c>
      <c r="C41" s="198"/>
      <c r="D41" s="198"/>
      <c r="E41" s="198"/>
      <c r="F41" s="198"/>
      <c r="G41" s="198"/>
      <c r="H41" s="198"/>
      <c r="I41" s="198"/>
      <c r="J41" s="198"/>
      <c r="K41" s="198"/>
      <c r="L41" s="198"/>
      <c r="M41" s="198"/>
    </row>
    <row r="42" spans="2:13" s="21" customFormat="1" ht="24" customHeight="1" x14ac:dyDescent="0.25">
      <c r="B42" s="110"/>
      <c r="C42" s="106"/>
      <c r="D42" s="58"/>
      <c r="E42" s="107"/>
      <c r="F42" s="101">
        <f>$M$10-E42</f>
        <v>2015</v>
      </c>
      <c r="G42" s="59"/>
      <c r="H42" s="108">
        <v>0</v>
      </c>
      <c r="I42" s="104">
        <v>0</v>
      </c>
      <c r="J42" s="41">
        <v>0</v>
      </c>
      <c r="K42" s="104">
        <v>0</v>
      </c>
      <c r="L42" s="80">
        <f>K42-H42</f>
        <v>0</v>
      </c>
      <c r="M42" s="109"/>
    </row>
    <row r="43" spans="2:13" s="21" customFormat="1" ht="24" customHeight="1" x14ac:dyDescent="0.25">
      <c r="B43" s="110"/>
      <c r="C43" s="106"/>
      <c r="D43" s="58"/>
      <c r="E43" s="107"/>
      <c r="F43" s="101">
        <f>$M$10-E43</f>
        <v>2015</v>
      </c>
      <c r="G43" s="59"/>
      <c r="H43" s="108">
        <v>0</v>
      </c>
      <c r="I43" s="104">
        <v>0</v>
      </c>
      <c r="J43" s="41">
        <v>0</v>
      </c>
      <c r="K43" s="104">
        <v>0</v>
      </c>
      <c r="L43" s="80">
        <f>K43-H43</f>
        <v>0</v>
      </c>
      <c r="M43" s="109"/>
    </row>
    <row r="44" spans="2:13" s="21" customFormat="1" ht="9" customHeight="1" x14ac:dyDescent="0.25">
      <c r="B44" s="25"/>
      <c r="C44" s="27"/>
      <c r="D44" s="26"/>
      <c r="E44" s="45"/>
      <c r="F44" s="25"/>
      <c r="G44" s="28"/>
      <c r="H44" s="46"/>
      <c r="I44" s="48"/>
      <c r="J44" s="48"/>
      <c r="K44" s="47"/>
      <c r="L44" s="48"/>
      <c r="M44" s="57"/>
    </row>
    <row r="45" spans="2:13" s="21" customFormat="1" ht="24" customHeight="1" x14ac:dyDescent="0.25">
      <c r="B45" s="198" t="s">
        <v>156</v>
      </c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</row>
    <row r="46" spans="2:13" s="21" customFormat="1" ht="24" customHeight="1" x14ac:dyDescent="0.25">
      <c r="B46" s="110"/>
      <c r="C46" s="106"/>
      <c r="D46" s="58"/>
      <c r="E46" s="107"/>
      <c r="F46" s="101">
        <f>$M$10-E46</f>
        <v>2015</v>
      </c>
      <c r="G46" s="59"/>
      <c r="H46" s="108">
        <v>0</v>
      </c>
      <c r="I46" s="104">
        <v>0</v>
      </c>
      <c r="J46" s="41">
        <v>0</v>
      </c>
      <c r="K46" s="104">
        <v>0</v>
      </c>
      <c r="L46" s="80">
        <f>K46-H46</f>
        <v>0</v>
      </c>
      <c r="M46" s="109"/>
    </row>
    <row r="47" spans="2:13" s="21" customFormat="1" ht="24" customHeight="1" x14ac:dyDescent="0.25">
      <c r="B47" s="110"/>
      <c r="C47" s="106"/>
      <c r="D47" s="58"/>
      <c r="E47" s="107"/>
      <c r="F47" s="101">
        <f>$M$10-E47</f>
        <v>2015</v>
      </c>
      <c r="G47" s="59"/>
      <c r="H47" s="108">
        <v>0</v>
      </c>
      <c r="I47" s="104">
        <v>0</v>
      </c>
      <c r="J47" s="41">
        <v>0</v>
      </c>
      <c r="K47" s="104">
        <v>0</v>
      </c>
      <c r="L47" s="80">
        <f>K47-H47</f>
        <v>0</v>
      </c>
      <c r="M47" s="109"/>
    </row>
    <row r="48" spans="2:13" s="21" customFormat="1" ht="9" customHeight="1" x14ac:dyDescent="0.25">
      <c r="B48" s="25"/>
      <c r="C48" s="27"/>
      <c r="D48" s="26"/>
      <c r="E48" s="45"/>
      <c r="F48" s="25"/>
      <c r="G48" s="28"/>
      <c r="H48" s="46"/>
      <c r="I48" s="48"/>
      <c r="J48" s="48"/>
      <c r="K48" s="47"/>
      <c r="L48" s="48"/>
      <c r="M48" s="57"/>
    </row>
    <row r="49" spans="2:12" ht="17.25" customHeight="1" x14ac:dyDescent="0.25"/>
    <row r="50" spans="2:12" ht="17.25" customHeight="1" x14ac:dyDescent="0.25">
      <c r="I50" s="51" t="s">
        <v>53</v>
      </c>
      <c r="K50" s="51" t="s">
        <v>54</v>
      </c>
    </row>
    <row r="51" spans="2:12" ht="17.25" customHeight="1" x14ac:dyDescent="0.25">
      <c r="I51" s="51" t="s">
        <v>55</v>
      </c>
      <c r="K51" s="51" t="s">
        <v>66</v>
      </c>
    </row>
    <row r="52" spans="2:12" ht="17.25" customHeight="1" x14ac:dyDescent="0.25"/>
    <row r="53" spans="2:12" ht="17.25" customHeight="1" x14ac:dyDescent="0.25"/>
    <row r="54" spans="2:12" ht="17.25" customHeight="1" x14ac:dyDescent="0.25"/>
    <row r="55" spans="2:12" ht="17.25" customHeight="1" x14ac:dyDescent="0.25"/>
    <row r="56" spans="2:12" ht="17.25" customHeight="1" x14ac:dyDescent="0.25"/>
    <row r="57" spans="2:12" ht="17.25" customHeight="1" x14ac:dyDescent="0.25"/>
    <row r="58" spans="2:12" ht="17.25" customHeight="1" x14ac:dyDescent="0.25"/>
    <row r="59" spans="2:12" ht="17.25" customHeight="1" x14ac:dyDescent="0.25"/>
    <row r="60" spans="2:12" ht="17.25" customHeight="1" x14ac:dyDescent="0.25"/>
    <row r="61" spans="2:12" ht="17.25" customHeight="1" x14ac:dyDescent="0.25"/>
    <row r="62" spans="2:12" ht="17.25" customHeight="1" x14ac:dyDescent="0.25"/>
    <row r="63" spans="2:12" ht="17.25" customHeight="1" x14ac:dyDescent="0.25"/>
    <row r="64" spans="2:12" ht="17.25" customHeight="1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ht="17.25" customHeight="1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ht="17.25" customHeight="1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ht="17.25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ht="17.25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ht="17.25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ht="17.2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ht="17.2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ht="17.25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ht="17.25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ht="17.25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ht="17.2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ht="17.25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ht="17.25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ht="17.25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ht="17.25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ht="17.2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ht="17.25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ht="17.2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ht="17.2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ht="17.2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ht="17.2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ht="17.2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ht="17.2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ht="17.2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ht="17.2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ht="17.2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ht="17.2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ht="17.25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ht="17.25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ht="17.2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ht="17.2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2:12" ht="17.2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2:12" ht="17.2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2:12" ht="17.2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2:12" ht="17.2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2:12" ht="17.2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2:12" ht="17.2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2:12" ht="17.2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2:12" ht="17.2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2:12" ht="17.2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2:12" ht="17.2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2:12" ht="17.2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2:12" ht="17.2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2:12" ht="17.2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2:12" ht="17.2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2:12" ht="17.2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2:12" ht="17.2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2:12" ht="17.2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2:12" ht="17.2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2:12" ht="17.2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2:12" ht="17.2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2:12" ht="17.2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2:12" ht="17.2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2:12" ht="17.2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2:12" ht="17.2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2:12" ht="17.2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2:12" ht="17.2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2:12" ht="17.2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2:12" ht="17.2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2:12" ht="17.2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2:12" ht="17.2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2:12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2:12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2:12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2:12" ht="17.2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2:12" ht="17.2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2:12" ht="17.2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2:12" ht="17.2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2:12" ht="17.2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2:12" ht="17.2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2:12" ht="17.2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2:12" ht="17.2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2:12" ht="17.2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2:12" ht="17.2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2:12" ht="17.2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2:12" ht="17.2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2:12" ht="17.2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2:12" ht="17.2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2:12" ht="17.2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2:12" ht="17.2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2:12" ht="17.2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2:12" ht="17.2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2:12" ht="17.2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2:12" ht="17.2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2:12" ht="17.2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2:12" ht="17.2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2:12" ht="17.2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2:12" ht="17.2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2:12" ht="17.2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2:12" ht="17.2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2:12" ht="17.2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2:12" ht="17.2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2:12" ht="17.2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2:12" ht="17.2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</sheetData>
  <mergeCells count="23">
    <mergeCell ref="B45:M45"/>
    <mergeCell ref="B14:M14"/>
    <mergeCell ref="B19:M19"/>
    <mergeCell ref="B24:M24"/>
    <mergeCell ref="B31:M31"/>
    <mergeCell ref="B37:M37"/>
    <mergeCell ref="B41:M41"/>
    <mergeCell ref="M11:M12"/>
    <mergeCell ref="H1:N1"/>
    <mergeCell ref="H2:N3"/>
    <mergeCell ref="H4:N6"/>
    <mergeCell ref="B8:G9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</mergeCells>
  <pageMargins left="0" right="0" top="0.19685039370078741" bottom="0.11811023622047245" header="0.11811023622047245" footer="0.11811023622047245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Q188"/>
  <sheetViews>
    <sheetView zoomScaleNormal="100" workbookViewId="0">
      <selection activeCell="G46" sqref="G46"/>
    </sheetView>
  </sheetViews>
  <sheetFormatPr defaultColWidth="16.5703125" defaultRowHeight="27.75" customHeight="1" x14ac:dyDescent="0.25"/>
  <cols>
    <col min="1" max="1" width="4.28515625" style="1" customWidth="1"/>
    <col min="2" max="2" width="3.5703125" style="16" customWidth="1"/>
    <col min="3" max="3" width="5.85546875" style="21" customWidth="1"/>
    <col min="4" max="4" width="26.140625" style="5" customWidth="1"/>
    <col min="5" max="5" width="5.5703125" style="21" customWidth="1"/>
    <col min="6" max="6" width="4.85546875" style="21" customWidth="1"/>
    <col min="7" max="7" width="26.28515625" style="3" customWidth="1"/>
    <col min="8" max="8" width="7.140625" style="3" customWidth="1"/>
    <col min="9" max="14" width="8.42578125" style="3" customWidth="1"/>
    <col min="15" max="15" width="5.28515625" style="1" customWidth="1"/>
    <col min="16" max="16384" width="16.5703125" style="1"/>
  </cols>
  <sheetData>
    <row r="1" spans="1:17" ht="19.5" customHeight="1" x14ac:dyDescent="0.25">
      <c r="A1" s="2"/>
      <c r="B1" s="13"/>
      <c r="C1" s="6"/>
      <c r="D1" s="34"/>
      <c r="E1" s="34"/>
      <c r="F1" s="34"/>
      <c r="G1" s="36"/>
      <c r="H1" s="204" t="s">
        <v>20</v>
      </c>
      <c r="I1" s="204"/>
      <c r="J1" s="204"/>
      <c r="K1" s="204"/>
      <c r="L1" s="204"/>
      <c r="M1" s="204"/>
      <c r="N1" s="204"/>
      <c r="O1" s="204"/>
      <c r="P1" s="6"/>
      <c r="Q1" s="6"/>
    </row>
    <row r="2" spans="1:17" ht="19.5" customHeight="1" x14ac:dyDescent="0.35">
      <c r="A2" s="2"/>
      <c r="B2" s="14"/>
      <c r="C2" s="9"/>
      <c r="D2" s="35"/>
      <c r="E2" s="35"/>
      <c r="F2" s="35"/>
      <c r="G2" s="37"/>
      <c r="H2" s="205" t="s">
        <v>69</v>
      </c>
      <c r="I2" s="205"/>
      <c r="J2" s="205"/>
      <c r="K2" s="205"/>
      <c r="L2" s="205"/>
      <c r="M2" s="205"/>
      <c r="N2" s="205"/>
      <c r="O2" s="205"/>
      <c r="P2" s="9"/>
      <c r="Q2" s="9"/>
    </row>
    <row r="3" spans="1:17" ht="19.5" customHeight="1" x14ac:dyDescent="0.3">
      <c r="A3" s="2"/>
      <c r="B3" s="31"/>
      <c r="C3" s="10"/>
      <c r="D3" s="38"/>
      <c r="E3" s="38"/>
      <c r="F3" s="38"/>
      <c r="G3" s="39"/>
      <c r="H3" s="205"/>
      <c r="I3" s="205"/>
      <c r="J3" s="205"/>
      <c r="K3" s="205"/>
      <c r="L3" s="205"/>
      <c r="M3" s="205"/>
      <c r="N3" s="205"/>
      <c r="O3" s="205"/>
      <c r="P3" s="10"/>
      <c r="Q3" s="10"/>
    </row>
    <row r="4" spans="1:17" ht="13.5" customHeight="1" x14ac:dyDescent="0.3">
      <c r="A4" s="2"/>
      <c r="B4" s="31"/>
      <c r="C4" s="10"/>
      <c r="D4" s="32"/>
      <c r="E4" s="32"/>
      <c r="F4" s="32"/>
      <c r="G4" s="33"/>
      <c r="H4" s="206" t="s">
        <v>73</v>
      </c>
      <c r="I4" s="206"/>
      <c r="J4" s="206"/>
      <c r="K4" s="206"/>
      <c r="L4" s="206"/>
      <c r="M4" s="206"/>
      <c r="N4" s="206"/>
      <c r="O4" s="206"/>
      <c r="P4" s="10"/>
      <c r="Q4" s="10"/>
    </row>
    <row r="5" spans="1:17" ht="19.5" customHeight="1" x14ac:dyDescent="0.45">
      <c r="B5" s="30"/>
      <c r="C5" s="30"/>
      <c r="D5" s="30"/>
      <c r="E5" s="30"/>
      <c r="F5" s="30"/>
      <c r="G5" s="30"/>
      <c r="H5" s="206"/>
      <c r="I5" s="206"/>
      <c r="J5" s="206"/>
      <c r="K5" s="206"/>
      <c r="L5" s="206"/>
      <c r="M5" s="206"/>
      <c r="N5" s="206"/>
      <c r="O5" s="206"/>
      <c r="P5" s="8"/>
      <c r="Q5" s="8"/>
    </row>
    <row r="6" spans="1:17" ht="18.75" customHeight="1" x14ac:dyDescent="0.25">
      <c r="B6" s="17" t="s">
        <v>70</v>
      </c>
      <c r="C6" s="17"/>
      <c r="D6" s="19"/>
      <c r="E6" s="18"/>
      <c r="F6" s="18"/>
      <c r="G6" s="18"/>
      <c r="H6" s="206"/>
      <c r="I6" s="206"/>
      <c r="J6" s="206"/>
      <c r="K6" s="206"/>
      <c r="L6" s="206"/>
      <c r="M6" s="206"/>
      <c r="N6" s="206"/>
      <c r="O6" s="206"/>
    </row>
    <row r="7" spans="1:17" ht="18.75" customHeight="1" x14ac:dyDescent="0.25">
      <c r="B7" s="78" t="s">
        <v>71</v>
      </c>
      <c r="C7" s="17"/>
      <c r="D7" s="19"/>
      <c r="E7" s="18"/>
      <c r="F7" s="18"/>
      <c r="G7" s="18"/>
      <c r="H7" s="18" t="s">
        <v>74</v>
      </c>
      <c r="I7" s="18"/>
      <c r="K7" s="18"/>
      <c r="L7" s="18"/>
      <c r="M7" s="18"/>
      <c r="N7" s="18"/>
      <c r="O7" s="18"/>
    </row>
    <row r="8" spans="1:17" ht="18.75" customHeight="1" x14ac:dyDescent="0.25">
      <c r="B8" s="207" t="s">
        <v>72</v>
      </c>
      <c r="C8" s="207"/>
      <c r="D8" s="207"/>
      <c r="E8" s="207"/>
      <c r="F8" s="207"/>
      <c r="G8" s="207"/>
      <c r="H8" s="18" t="s">
        <v>76</v>
      </c>
      <c r="I8" s="18"/>
      <c r="K8" s="18"/>
      <c r="L8" s="18"/>
      <c r="M8" s="18"/>
      <c r="N8" s="18"/>
      <c r="O8" s="18"/>
    </row>
    <row r="9" spans="1:17" ht="18.75" customHeight="1" x14ac:dyDescent="0.25">
      <c r="B9" s="207"/>
      <c r="C9" s="207"/>
      <c r="D9" s="207"/>
      <c r="E9" s="207"/>
      <c r="F9" s="207"/>
      <c r="G9" s="207"/>
      <c r="H9" s="18" t="s">
        <v>75</v>
      </c>
      <c r="I9" s="18"/>
      <c r="K9" s="18"/>
      <c r="L9" s="18"/>
      <c r="M9" s="18"/>
      <c r="N9" s="18"/>
      <c r="O9" s="18"/>
    </row>
    <row r="10" spans="1:17" ht="6.75" customHeight="1" x14ac:dyDescent="0.25">
      <c r="B10" s="15"/>
      <c r="C10" s="20"/>
      <c r="D10" s="102"/>
      <c r="E10" s="1"/>
      <c r="F10" s="1"/>
      <c r="G10" s="7"/>
      <c r="H10" s="7"/>
      <c r="I10" s="7"/>
      <c r="J10" s="7"/>
      <c r="K10" s="7"/>
      <c r="L10" s="7"/>
      <c r="M10" s="7"/>
      <c r="N10" s="7"/>
      <c r="O10" s="12">
        <v>2015</v>
      </c>
    </row>
    <row r="11" spans="1:17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0" t="s">
        <v>18</v>
      </c>
      <c r="H11" s="200" t="s">
        <v>2</v>
      </c>
      <c r="I11" s="202" t="s">
        <v>81</v>
      </c>
      <c r="J11" s="202" t="s">
        <v>82</v>
      </c>
      <c r="K11" s="202" t="s">
        <v>83</v>
      </c>
      <c r="L11" s="202" t="s">
        <v>84</v>
      </c>
      <c r="M11" s="200" t="s">
        <v>3</v>
      </c>
      <c r="N11" s="200" t="s">
        <v>4</v>
      </c>
      <c r="O11" s="201" t="s">
        <v>7</v>
      </c>
    </row>
    <row r="12" spans="1:17" s="21" customFormat="1" ht="27" customHeight="1" x14ac:dyDescent="0.25">
      <c r="B12" s="208"/>
      <c r="C12" s="200"/>
      <c r="D12" s="200"/>
      <c r="E12" s="200"/>
      <c r="F12" s="200"/>
      <c r="G12" s="200"/>
      <c r="H12" s="200"/>
      <c r="I12" s="203"/>
      <c r="J12" s="203"/>
      <c r="K12" s="203"/>
      <c r="L12" s="203"/>
      <c r="M12" s="200"/>
      <c r="N12" s="200"/>
      <c r="O12" s="201"/>
    </row>
    <row r="13" spans="1:17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50"/>
    </row>
    <row r="14" spans="1:17" s="21" customFormat="1" ht="17.25" customHeight="1" x14ac:dyDescent="0.25">
      <c r="B14" s="198" t="s">
        <v>77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</row>
    <row r="15" spans="1:17" s="21" customFormat="1" ht="24" customHeight="1" x14ac:dyDescent="0.25">
      <c r="B15" s="103"/>
      <c r="C15" s="22"/>
      <c r="D15" s="58"/>
      <c r="E15" s="43"/>
      <c r="F15" s="100">
        <f>$O$10-E15</f>
        <v>2015</v>
      </c>
      <c r="G15" s="11"/>
      <c r="H15" s="42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81">
        <f>M15-H15</f>
        <v>0</v>
      </c>
      <c r="O15" s="105"/>
    </row>
    <row r="16" spans="1:17" s="21" customFormat="1" ht="24" customHeight="1" x14ac:dyDescent="0.25">
      <c r="B16" s="103"/>
      <c r="C16" s="22"/>
      <c r="D16" s="23"/>
      <c r="E16" s="43"/>
      <c r="F16" s="100">
        <f>$O$10-E16</f>
        <v>2015</v>
      </c>
      <c r="G16" s="11"/>
      <c r="H16" s="42">
        <v>0</v>
      </c>
      <c r="I16" s="104">
        <v>0</v>
      </c>
      <c r="J16" s="104">
        <v>0</v>
      </c>
      <c r="K16" s="104">
        <v>0</v>
      </c>
      <c r="L16" s="104">
        <v>0</v>
      </c>
      <c r="M16" s="104">
        <v>0</v>
      </c>
      <c r="N16" s="81">
        <f>M16-H16</f>
        <v>0</v>
      </c>
      <c r="O16" s="105"/>
    </row>
    <row r="17" spans="2:15" s="16" customFormat="1" ht="9" customHeight="1" x14ac:dyDescent="0.25">
      <c r="B17" s="25"/>
      <c r="C17" s="27"/>
      <c r="D17" s="26"/>
      <c r="E17" s="45"/>
      <c r="F17" s="25"/>
      <c r="G17" s="28"/>
      <c r="H17" s="46"/>
      <c r="I17" s="48"/>
      <c r="J17" s="48"/>
      <c r="K17" s="48"/>
      <c r="L17" s="48"/>
      <c r="M17" s="47"/>
      <c r="N17" s="48"/>
      <c r="O17" s="57"/>
    </row>
    <row r="18" spans="2:15" s="21" customFormat="1" ht="24" customHeight="1" x14ac:dyDescent="0.25">
      <c r="B18" s="198" t="s">
        <v>78</v>
      </c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</row>
    <row r="19" spans="2:15" s="21" customFormat="1" ht="24" customHeight="1" x14ac:dyDescent="0.25">
      <c r="B19" s="79"/>
      <c r="C19" s="106"/>
      <c r="D19" s="58"/>
      <c r="E19" s="107"/>
      <c r="F19" s="101">
        <f>$O$10-E19</f>
        <v>2015</v>
      </c>
      <c r="G19" s="59"/>
      <c r="H19" s="108">
        <v>0</v>
      </c>
      <c r="I19" s="104">
        <v>0</v>
      </c>
      <c r="J19" s="41">
        <v>0</v>
      </c>
      <c r="K19" s="104">
        <v>0</v>
      </c>
      <c r="L19" s="104">
        <v>0</v>
      </c>
      <c r="M19" s="104">
        <v>0</v>
      </c>
      <c r="N19" s="80">
        <f>M19-H19</f>
        <v>0</v>
      </c>
      <c r="O19" s="109"/>
    </row>
    <row r="20" spans="2:15" s="21" customFormat="1" ht="24" customHeight="1" x14ac:dyDescent="0.25">
      <c r="B20" s="79"/>
      <c r="C20" s="106"/>
      <c r="D20" s="58"/>
      <c r="E20" s="107"/>
      <c r="F20" s="101">
        <f>$O$10-E20</f>
        <v>2015</v>
      </c>
      <c r="G20" s="59"/>
      <c r="H20" s="108">
        <v>0</v>
      </c>
      <c r="I20" s="104">
        <v>0</v>
      </c>
      <c r="J20" s="41">
        <v>0</v>
      </c>
      <c r="K20" s="104">
        <v>0</v>
      </c>
      <c r="L20" s="104">
        <v>0</v>
      </c>
      <c r="M20" s="104">
        <v>0</v>
      </c>
      <c r="N20" s="80">
        <f>M20-H20</f>
        <v>0</v>
      </c>
      <c r="O20" s="109"/>
    </row>
    <row r="21" spans="2:15" s="21" customFormat="1" ht="24" customHeight="1" x14ac:dyDescent="0.25">
      <c r="B21" s="110"/>
      <c r="C21" s="106"/>
      <c r="D21" s="58"/>
      <c r="E21" s="107"/>
      <c r="F21" s="101">
        <f>$O$10-E21</f>
        <v>2015</v>
      </c>
      <c r="G21" s="59"/>
      <c r="H21" s="108">
        <v>0</v>
      </c>
      <c r="I21" s="104">
        <v>0</v>
      </c>
      <c r="J21" s="41">
        <v>0</v>
      </c>
      <c r="K21" s="104">
        <v>0</v>
      </c>
      <c r="L21" s="104">
        <v>0</v>
      </c>
      <c r="M21" s="104">
        <v>0</v>
      </c>
      <c r="N21" s="80">
        <f>M21-H21</f>
        <v>0</v>
      </c>
      <c r="O21" s="109"/>
    </row>
    <row r="22" spans="2:15" s="16" customFormat="1" ht="9" customHeight="1" x14ac:dyDescent="0.25">
      <c r="B22" s="25"/>
      <c r="C22" s="27"/>
      <c r="D22" s="26"/>
      <c r="E22" s="45"/>
      <c r="F22" s="25"/>
      <c r="G22" s="28"/>
      <c r="H22" s="46"/>
      <c r="I22" s="48"/>
      <c r="J22" s="48"/>
      <c r="K22" s="48"/>
      <c r="L22" s="48"/>
      <c r="M22" s="47"/>
      <c r="N22" s="48"/>
      <c r="O22" s="57"/>
    </row>
    <row r="23" spans="2:15" s="21" customFormat="1" ht="24" customHeight="1" x14ac:dyDescent="0.25">
      <c r="B23" s="198" t="s">
        <v>85</v>
      </c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8"/>
      <c r="O23" s="198"/>
    </row>
    <row r="24" spans="2:15" s="21" customFormat="1" ht="24" customHeight="1" x14ac:dyDescent="0.25">
      <c r="B24" s="110"/>
      <c r="C24" s="106"/>
      <c r="D24" s="58" t="s">
        <v>90</v>
      </c>
      <c r="E24" s="107">
        <v>1987</v>
      </c>
      <c r="F24" s="101">
        <f t="shared" ref="F24:F29" si="0">$O$10-E24</f>
        <v>28</v>
      </c>
      <c r="G24" s="59" t="s">
        <v>91</v>
      </c>
      <c r="H24" s="108">
        <v>0</v>
      </c>
      <c r="I24" s="104">
        <v>0</v>
      </c>
      <c r="J24" s="41">
        <v>0</v>
      </c>
      <c r="K24" s="104">
        <v>0</v>
      </c>
      <c r="L24" s="104">
        <v>0</v>
      </c>
      <c r="M24" s="104">
        <v>0</v>
      </c>
      <c r="N24" s="80">
        <f t="shared" ref="N24:N29" si="1">M24-H24</f>
        <v>0</v>
      </c>
      <c r="O24" s="109"/>
    </row>
    <row r="25" spans="2:15" s="21" customFormat="1" ht="24" customHeight="1" x14ac:dyDescent="0.25">
      <c r="B25" s="79"/>
      <c r="C25" s="106">
        <v>0</v>
      </c>
      <c r="D25" s="58" t="s">
        <v>93</v>
      </c>
      <c r="E25" s="107">
        <v>1992</v>
      </c>
      <c r="F25" s="101">
        <f t="shared" si="0"/>
        <v>23</v>
      </c>
      <c r="G25" s="59" t="s">
        <v>92</v>
      </c>
      <c r="H25" s="108">
        <v>0</v>
      </c>
      <c r="I25" s="104">
        <v>0</v>
      </c>
      <c r="J25" s="41">
        <v>0</v>
      </c>
      <c r="K25" s="104">
        <v>0</v>
      </c>
      <c r="L25" s="104">
        <v>0</v>
      </c>
      <c r="M25" s="104">
        <v>0</v>
      </c>
      <c r="N25" s="80">
        <f t="shared" si="1"/>
        <v>0</v>
      </c>
      <c r="O25" s="109"/>
    </row>
    <row r="26" spans="2:15" s="21" customFormat="1" ht="24" customHeight="1" x14ac:dyDescent="0.25">
      <c r="B26" s="79"/>
      <c r="C26" s="106">
        <v>0</v>
      </c>
      <c r="D26" s="58" t="s">
        <v>94</v>
      </c>
      <c r="E26" s="107">
        <v>1994</v>
      </c>
      <c r="F26" s="101">
        <f t="shared" si="0"/>
        <v>21</v>
      </c>
      <c r="G26" s="59" t="s">
        <v>95</v>
      </c>
      <c r="H26" s="108">
        <v>0</v>
      </c>
      <c r="I26" s="104">
        <v>0</v>
      </c>
      <c r="J26" s="41">
        <v>0</v>
      </c>
      <c r="K26" s="104">
        <v>0</v>
      </c>
      <c r="L26" s="104">
        <v>0</v>
      </c>
      <c r="M26" s="104">
        <v>0</v>
      </c>
      <c r="N26" s="80">
        <f t="shared" si="1"/>
        <v>0</v>
      </c>
      <c r="O26" s="109"/>
    </row>
    <row r="27" spans="2:15" s="21" customFormat="1" ht="24" customHeight="1" x14ac:dyDescent="0.25">
      <c r="B27" s="110"/>
      <c r="C27" s="106"/>
      <c r="D27" s="58" t="s">
        <v>96</v>
      </c>
      <c r="E27" s="107">
        <v>1988</v>
      </c>
      <c r="F27" s="101">
        <f t="shared" si="0"/>
        <v>27</v>
      </c>
      <c r="G27" s="59" t="s">
        <v>97</v>
      </c>
      <c r="H27" s="108">
        <v>0</v>
      </c>
      <c r="I27" s="104">
        <v>0</v>
      </c>
      <c r="J27" s="41">
        <v>0</v>
      </c>
      <c r="K27" s="104">
        <v>0</v>
      </c>
      <c r="L27" s="104">
        <v>0</v>
      </c>
      <c r="M27" s="104">
        <v>0</v>
      </c>
      <c r="N27" s="80">
        <f t="shared" si="1"/>
        <v>0</v>
      </c>
      <c r="O27" s="109"/>
    </row>
    <row r="28" spans="2:15" s="21" customFormat="1" ht="24" customHeight="1" x14ac:dyDescent="0.25">
      <c r="B28" s="79"/>
      <c r="C28" s="106">
        <v>0</v>
      </c>
      <c r="D28" s="58" t="s">
        <v>178</v>
      </c>
      <c r="E28" s="107">
        <v>1994</v>
      </c>
      <c r="F28" s="101">
        <f t="shared" si="0"/>
        <v>21</v>
      </c>
      <c r="G28" s="59" t="s">
        <v>171</v>
      </c>
      <c r="H28" s="108">
        <v>0</v>
      </c>
      <c r="I28" s="104">
        <v>0</v>
      </c>
      <c r="J28" s="41">
        <v>0</v>
      </c>
      <c r="K28" s="104">
        <v>0</v>
      </c>
      <c r="L28" s="104">
        <v>0</v>
      </c>
      <c r="M28" s="104">
        <v>0</v>
      </c>
      <c r="N28" s="80">
        <f t="shared" si="1"/>
        <v>0</v>
      </c>
      <c r="O28" s="109"/>
    </row>
    <row r="29" spans="2:15" s="21" customFormat="1" ht="24" customHeight="1" x14ac:dyDescent="0.25">
      <c r="B29" s="110"/>
      <c r="C29" s="106"/>
      <c r="D29" s="58"/>
      <c r="E29" s="107"/>
      <c r="F29" s="101">
        <f t="shared" si="0"/>
        <v>2015</v>
      </c>
      <c r="G29" s="59"/>
      <c r="H29" s="108">
        <v>0</v>
      </c>
      <c r="I29" s="104">
        <v>0</v>
      </c>
      <c r="J29" s="41">
        <v>0</v>
      </c>
      <c r="K29" s="104">
        <v>0</v>
      </c>
      <c r="L29" s="104">
        <v>0</v>
      </c>
      <c r="M29" s="104">
        <v>0</v>
      </c>
      <c r="N29" s="80">
        <f t="shared" si="1"/>
        <v>0</v>
      </c>
      <c r="O29" s="109"/>
    </row>
    <row r="30" spans="2:15" s="16" customFormat="1" ht="9" customHeight="1" x14ac:dyDescent="0.25">
      <c r="B30" s="25"/>
      <c r="C30" s="27"/>
      <c r="D30" s="26"/>
      <c r="E30" s="45"/>
      <c r="F30" s="25"/>
      <c r="G30" s="28"/>
      <c r="H30" s="46"/>
      <c r="I30" s="48"/>
      <c r="J30" s="48"/>
      <c r="K30" s="48"/>
      <c r="L30" s="48"/>
      <c r="M30" s="47"/>
      <c r="N30" s="48"/>
      <c r="O30" s="57"/>
    </row>
    <row r="31" spans="2:15" s="21" customFormat="1" ht="24" customHeight="1" x14ac:dyDescent="0.25">
      <c r="B31" s="198" t="s">
        <v>98</v>
      </c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8"/>
      <c r="O31" s="198"/>
    </row>
    <row r="32" spans="2:15" s="21" customFormat="1" ht="24" customHeight="1" x14ac:dyDescent="0.25">
      <c r="B32" s="79"/>
      <c r="C32" s="106">
        <v>0</v>
      </c>
      <c r="D32" s="58" t="s">
        <v>99</v>
      </c>
      <c r="E32" s="107">
        <v>1980</v>
      </c>
      <c r="F32" s="101">
        <f t="shared" ref="F32:F46" si="2">$O$10-E32</f>
        <v>35</v>
      </c>
      <c r="G32" s="59" t="s">
        <v>100</v>
      </c>
      <c r="H32" s="108">
        <v>0</v>
      </c>
      <c r="I32" s="104">
        <v>0</v>
      </c>
      <c r="J32" s="41">
        <v>0</v>
      </c>
      <c r="K32" s="104">
        <v>0</v>
      </c>
      <c r="L32" s="104">
        <v>0</v>
      </c>
      <c r="M32" s="104">
        <v>0</v>
      </c>
      <c r="N32" s="80">
        <f t="shared" ref="N32:N46" si="3">M32-H32</f>
        <v>0</v>
      </c>
      <c r="O32" s="109"/>
    </row>
    <row r="33" spans="2:15" s="21" customFormat="1" ht="24" customHeight="1" x14ac:dyDescent="0.25">
      <c r="B33" s="79"/>
      <c r="C33" s="106"/>
      <c r="D33" s="58" t="s">
        <v>101</v>
      </c>
      <c r="E33" s="107">
        <v>1980</v>
      </c>
      <c r="F33" s="101">
        <f t="shared" si="2"/>
        <v>35</v>
      </c>
      <c r="G33" s="59" t="s">
        <v>102</v>
      </c>
      <c r="H33" s="108">
        <v>0</v>
      </c>
      <c r="I33" s="104">
        <v>0</v>
      </c>
      <c r="J33" s="41">
        <v>0</v>
      </c>
      <c r="K33" s="104">
        <v>0</v>
      </c>
      <c r="L33" s="104">
        <v>0</v>
      </c>
      <c r="M33" s="104">
        <v>0</v>
      </c>
      <c r="N33" s="80">
        <f t="shared" si="3"/>
        <v>0</v>
      </c>
      <c r="O33" s="109"/>
    </row>
    <row r="34" spans="2:15" s="21" customFormat="1" ht="24" customHeight="1" x14ac:dyDescent="0.25">
      <c r="B34" s="79"/>
      <c r="C34" s="106"/>
      <c r="D34" s="58" t="s">
        <v>105</v>
      </c>
      <c r="E34" s="107">
        <v>1979</v>
      </c>
      <c r="F34" s="101">
        <f t="shared" si="2"/>
        <v>36</v>
      </c>
      <c r="G34" s="59" t="s">
        <v>106</v>
      </c>
      <c r="H34" s="108">
        <v>0</v>
      </c>
      <c r="I34" s="104">
        <v>0</v>
      </c>
      <c r="J34" s="41">
        <v>0</v>
      </c>
      <c r="K34" s="104">
        <v>0</v>
      </c>
      <c r="L34" s="104">
        <v>0</v>
      </c>
      <c r="M34" s="104">
        <v>0</v>
      </c>
      <c r="N34" s="80">
        <f t="shared" si="3"/>
        <v>0</v>
      </c>
      <c r="O34" s="109"/>
    </row>
    <row r="35" spans="2:15" s="21" customFormat="1" ht="24" customHeight="1" x14ac:dyDescent="0.25">
      <c r="B35" s="79"/>
      <c r="C35" s="106"/>
      <c r="D35" s="58" t="s">
        <v>107</v>
      </c>
      <c r="E35" s="107">
        <v>1983</v>
      </c>
      <c r="F35" s="101">
        <f t="shared" si="2"/>
        <v>32</v>
      </c>
      <c r="G35" s="59" t="s">
        <v>108</v>
      </c>
      <c r="H35" s="108">
        <v>0</v>
      </c>
      <c r="I35" s="104">
        <v>0</v>
      </c>
      <c r="J35" s="41">
        <v>0</v>
      </c>
      <c r="K35" s="104">
        <v>0</v>
      </c>
      <c r="L35" s="104">
        <v>0</v>
      </c>
      <c r="M35" s="104">
        <v>0</v>
      </c>
      <c r="N35" s="80">
        <f t="shared" si="3"/>
        <v>0</v>
      </c>
      <c r="O35" s="109"/>
    </row>
    <row r="36" spans="2:15" s="21" customFormat="1" ht="24" customHeight="1" x14ac:dyDescent="0.25">
      <c r="B36" s="110"/>
      <c r="C36" s="106">
        <v>0</v>
      </c>
      <c r="D36" s="58" t="s">
        <v>109</v>
      </c>
      <c r="E36" s="107">
        <v>1985</v>
      </c>
      <c r="F36" s="101">
        <f t="shared" si="2"/>
        <v>30</v>
      </c>
      <c r="G36" s="59" t="s">
        <v>110</v>
      </c>
      <c r="H36" s="108">
        <v>0</v>
      </c>
      <c r="I36" s="104">
        <v>0</v>
      </c>
      <c r="J36" s="41">
        <v>0</v>
      </c>
      <c r="K36" s="104">
        <v>0</v>
      </c>
      <c r="L36" s="104">
        <v>0</v>
      </c>
      <c r="M36" s="104">
        <v>0</v>
      </c>
      <c r="N36" s="80">
        <f t="shared" si="3"/>
        <v>0</v>
      </c>
      <c r="O36" s="109"/>
    </row>
    <row r="37" spans="2:15" s="21" customFormat="1" ht="24" customHeight="1" x14ac:dyDescent="0.25">
      <c r="B37" s="79"/>
      <c r="C37" s="106"/>
      <c r="D37" s="58" t="s">
        <v>111</v>
      </c>
      <c r="E37" s="107">
        <v>1985</v>
      </c>
      <c r="F37" s="101">
        <f t="shared" si="2"/>
        <v>30</v>
      </c>
      <c r="G37" s="59" t="s">
        <v>112</v>
      </c>
      <c r="H37" s="108">
        <v>0</v>
      </c>
      <c r="I37" s="104">
        <v>0</v>
      </c>
      <c r="J37" s="41">
        <v>0</v>
      </c>
      <c r="K37" s="104">
        <v>0</v>
      </c>
      <c r="L37" s="104">
        <v>0</v>
      </c>
      <c r="M37" s="104">
        <v>0</v>
      </c>
      <c r="N37" s="80">
        <f t="shared" si="3"/>
        <v>0</v>
      </c>
      <c r="O37" s="109"/>
    </row>
    <row r="38" spans="2:15" s="21" customFormat="1" ht="24" customHeight="1" x14ac:dyDescent="0.25">
      <c r="B38" s="79"/>
      <c r="C38" s="106">
        <v>0</v>
      </c>
      <c r="D38" s="58" t="s">
        <v>68</v>
      </c>
      <c r="E38" s="107">
        <v>1984</v>
      </c>
      <c r="F38" s="101">
        <f t="shared" si="2"/>
        <v>31</v>
      </c>
      <c r="G38" s="59" t="s">
        <v>113</v>
      </c>
      <c r="H38" s="108">
        <v>0</v>
      </c>
      <c r="I38" s="104">
        <v>0</v>
      </c>
      <c r="J38" s="41">
        <v>0</v>
      </c>
      <c r="K38" s="104">
        <v>0</v>
      </c>
      <c r="L38" s="104">
        <v>0</v>
      </c>
      <c r="M38" s="104">
        <v>0</v>
      </c>
      <c r="N38" s="80">
        <f t="shared" si="3"/>
        <v>0</v>
      </c>
      <c r="O38" s="109"/>
    </row>
    <row r="39" spans="2:15" s="21" customFormat="1" ht="24" customHeight="1" x14ac:dyDescent="0.25">
      <c r="B39" s="110"/>
      <c r="C39" s="106"/>
      <c r="D39" s="58" t="s">
        <v>114</v>
      </c>
      <c r="E39" s="107">
        <v>1981</v>
      </c>
      <c r="F39" s="101">
        <f t="shared" si="2"/>
        <v>34</v>
      </c>
      <c r="G39" s="59" t="s">
        <v>115</v>
      </c>
      <c r="H39" s="108">
        <v>0</v>
      </c>
      <c r="I39" s="104">
        <v>0</v>
      </c>
      <c r="J39" s="41">
        <v>0</v>
      </c>
      <c r="K39" s="104">
        <v>0</v>
      </c>
      <c r="L39" s="104">
        <v>0</v>
      </c>
      <c r="M39" s="104">
        <v>0</v>
      </c>
      <c r="N39" s="80">
        <f t="shared" si="3"/>
        <v>0</v>
      </c>
      <c r="O39" s="109"/>
    </row>
    <row r="40" spans="2:15" s="21" customFormat="1" ht="24" customHeight="1" x14ac:dyDescent="0.25">
      <c r="B40" s="79"/>
      <c r="C40" s="106">
        <v>0</v>
      </c>
      <c r="D40" s="58" t="s">
        <v>116</v>
      </c>
      <c r="E40" s="107">
        <v>1986</v>
      </c>
      <c r="F40" s="101">
        <f t="shared" si="2"/>
        <v>29</v>
      </c>
      <c r="G40" s="59" t="s">
        <v>117</v>
      </c>
      <c r="H40" s="108">
        <v>0</v>
      </c>
      <c r="I40" s="104">
        <v>0</v>
      </c>
      <c r="J40" s="41">
        <v>0</v>
      </c>
      <c r="K40" s="104">
        <v>0</v>
      </c>
      <c r="L40" s="104">
        <v>0</v>
      </c>
      <c r="M40" s="104">
        <v>0</v>
      </c>
      <c r="N40" s="80">
        <f t="shared" si="3"/>
        <v>0</v>
      </c>
      <c r="O40" s="109"/>
    </row>
    <row r="41" spans="2:15" s="21" customFormat="1" ht="24" customHeight="1" x14ac:dyDescent="0.25">
      <c r="B41" s="79"/>
      <c r="C41" s="106">
        <v>0</v>
      </c>
      <c r="D41" s="58" t="s">
        <v>118</v>
      </c>
      <c r="E41" s="107">
        <v>1982</v>
      </c>
      <c r="F41" s="101">
        <f t="shared" si="2"/>
        <v>33</v>
      </c>
      <c r="G41" s="59" t="s">
        <v>119</v>
      </c>
      <c r="H41" s="108">
        <v>0</v>
      </c>
      <c r="I41" s="104">
        <v>0</v>
      </c>
      <c r="J41" s="41">
        <v>0</v>
      </c>
      <c r="K41" s="104">
        <v>0</v>
      </c>
      <c r="L41" s="104">
        <v>0</v>
      </c>
      <c r="M41" s="104">
        <v>0</v>
      </c>
      <c r="N41" s="80">
        <f t="shared" si="3"/>
        <v>0</v>
      </c>
      <c r="O41" s="109"/>
    </row>
    <row r="42" spans="2:15" s="21" customFormat="1" ht="24" customHeight="1" x14ac:dyDescent="0.25">
      <c r="B42" s="110"/>
      <c r="C42" s="106">
        <v>0</v>
      </c>
      <c r="D42" s="58" t="s">
        <v>120</v>
      </c>
      <c r="E42" s="107">
        <v>1984</v>
      </c>
      <c r="F42" s="101">
        <f t="shared" si="2"/>
        <v>31</v>
      </c>
      <c r="G42" s="59" t="s">
        <v>121</v>
      </c>
      <c r="H42" s="108">
        <v>0</v>
      </c>
      <c r="I42" s="104">
        <v>0</v>
      </c>
      <c r="J42" s="41">
        <v>0</v>
      </c>
      <c r="K42" s="104">
        <v>0</v>
      </c>
      <c r="L42" s="104">
        <v>0</v>
      </c>
      <c r="M42" s="104">
        <v>0</v>
      </c>
      <c r="N42" s="80">
        <f t="shared" si="3"/>
        <v>0</v>
      </c>
      <c r="O42" s="109"/>
    </row>
    <row r="43" spans="2:15" s="21" customFormat="1" ht="24" customHeight="1" x14ac:dyDescent="0.25">
      <c r="B43" s="79"/>
      <c r="C43" s="106">
        <v>0</v>
      </c>
      <c r="D43" s="58" t="s">
        <v>122</v>
      </c>
      <c r="E43" s="107">
        <v>1983</v>
      </c>
      <c r="F43" s="101">
        <f t="shared" si="2"/>
        <v>32</v>
      </c>
      <c r="G43" s="59" t="s">
        <v>123</v>
      </c>
      <c r="H43" s="108">
        <v>0</v>
      </c>
      <c r="I43" s="104">
        <v>0</v>
      </c>
      <c r="J43" s="41">
        <v>0</v>
      </c>
      <c r="K43" s="104">
        <v>0</v>
      </c>
      <c r="L43" s="104">
        <v>0</v>
      </c>
      <c r="M43" s="104">
        <v>0</v>
      </c>
      <c r="N43" s="80">
        <f t="shared" si="3"/>
        <v>0</v>
      </c>
      <c r="O43" s="109"/>
    </row>
    <row r="44" spans="2:15" s="21" customFormat="1" ht="24" customHeight="1" x14ac:dyDescent="0.25">
      <c r="B44" s="79"/>
      <c r="C44" s="106">
        <v>0</v>
      </c>
      <c r="D44" s="58" t="s">
        <v>124</v>
      </c>
      <c r="E44" s="107">
        <v>1982</v>
      </c>
      <c r="F44" s="101">
        <f t="shared" si="2"/>
        <v>33</v>
      </c>
      <c r="G44" s="59" t="s">
        <v>125</v>
      </c>
      <c r="H44" s="108">
        <v>0</v>
      </c>
      <c r="I44" s="104">
        <v>0</v>
      </c>
      <c r="J44" s="41">
        <v>0</v>
      </c>
      <c r="K44" s="104">
        <v>0</v>
      </c>
      <c r="L44" s="104">
        <v>0</v>
      </c>
      <c r="M44" s="104">
        <v>0</v>
      </c>
      <c r="N44" s="80">
        <f t="shared" si="3"/>
        <v>0</v>
      </c>
      <c r="O44" s="109"/>
    </row>
    <row r="45" spans="2:15" s="21" customFormat="1" ht="24" customHeight="1" x14ac:dyDescent="0.25">
      <c r="B45" s="110"/>
      <c r="C45" s="106">
        <v>0</v>
      </c>
      <c r="D45" s="58" t="s">
        <v>179</v>
      </c>
      <c r="E45" s="107">
        <v>1978</v>
      </c>
      <c r="F45" s="101">
        <f t="shared" si="2"/>
        <v>37</v>
      </c>
      <c r="G45" s="59" t="s">
        <v>180</v>
      </c>
      <c r="H45" s="108">
        <v>0</v>
      </c>
      <c r="I45" s="104">
        <v>0</v>
      </c>
      <c r="J45" s="41">
        <v>0</v>
      </c>
      <c r="K45" s="104">
        <v>0</v>
      </c>
      <c r="L45" s="104">
        <v>0</v>
      </c>
      <c r="M45" s="104">
        <v>0</v>
      </c>
      <c r="N45" s="80">
        <f t="shared" si="3"/>
        <v>0</v>
      </c>
      <c r="O45" s="109"/>
    </row>
    <row r="46" spans="2:15" s="21" customFormat="1" ht="24" customHeight="1" x14ac:dyDescent="0.25">
      <c r="B46" s="110"/>
      <c r="C46" s="106"/>
      <c r="D46" s="58"/>
      <c r="E46" s="107"/>
      <c r="F46" s="101">
        <f t="shared" si="2"/>
        <v>2015</v>
      </c>
      <c r="G46" s="59"/>
      <c r="H46" s="108">
        <v>0</v>
      </c>
      <c r="I46" s="104">
        <v>0</v>
      </c>
      <c r="J46" s="41">
        <v>0</v>
      </c>
      <c r="K46" s="104">
        <v>0</v>
      </c>
      <c r="L46" s="104">
        <v>0</v>
      </c>
      <c r="M46" s="104">
        <v>0</v>
      </c>
      <c r="N46" s="80">
        <f t="shared" si="3"/>
        <v>0</v>
      </c>
      <c r="O46" s="109"/>
    </row>
    <row r="47" spans="2:15" s="16" customFormat="1" ht="9" customHeight="1" x14ac:dyDescent="0.25">
      <c r="B47" s="25"/>
      <c r="C47" s="27"/>
      <c r="D47" s="26"/>
      <c r="E47" s="45"/>
      <c r="F47" s="25"/>
      <c r="G47" s="28"/>
      <c r="H47" s="46"/>
      <c r="I47" s="48"/>
      <c r="J47" s="48"/>
      <c r="K47" s="48"/>
      <c r="L47" s="48"/>
      <c r="M47" s="47"/>
      <c r="N47" s="48"/>
      <c r="O47" s="57"/>
    </row>
    <row r="48" spans="2:15" s="21" customFormat="1" ht="24" customHeight="1" x14ac:dyDescent="0.25">
      <c r="B48" s="198" t="s">
        <v>126</v>
      </c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</row>
    <row r="49" spans="2:15" s="21" customFormat="1" ht="24" customHeight="1" x14ac:dyDescent="0.25">
      <c r="B49" s="110"/>
      <c r="C49" s="106"/>
      <c r="D49" s="58" t="s">
        <v>127</v>
      </c>
      <c r="E49" s="107">
        <v>1969</v>
      </c>
      <c r="F49" s="101">
        <f t="shared" ref="F49:F59" si="4">$O$10-E49</f>
        <v>46</v>
      </c>
      <c r="G49" s="59" t="s">
        <v>128</v>
      </c>
      <c r="H49" s="108">
        <v>0</v>
      </c>
      <c r="I49" s="104">
        <v>0</v>
      </c>
      <c r="J49" s="41">
        <v>0</v>
      </c>
      <c r="K49" s="104">
        <v>0</v>
      </c>
      <c r="L49" s="104">
        <v>0</v>
      </c>
      <c r="M49" s="104">
        <v>0</v>
      </c>
      <c r="N49" s="80">
        <f t="shared" ref="N49:N59" si="5">M49-H49</f>
        <v>0</v>
      </c>
      <c r="O49" s="109"/>
    </row>
    <row r="50" spans="2:15" s="21" customFormat="1" ht="24" customHeight="1" x14ac:dyDescent="0.25">
      <c r="B50" s="110"/>
      <c r="C50" s="106"/>
      <c r="D50" s="58" t="s">
        <v>129</v>
      </c>
      <c r="E50" s="107">
        <v>1973</v>
      </c>
      <c r="F50" s="101">
        <f t="shared" si="4"/>
        <v>42</v>
      </c>
      <c r="G50" s="59" t="s">
        <v>130</v>
      </c>
      <c r="H50" s="108">
        <v>0</v>
      </c>
      <c r="I50" s="104">
        <v>0</v>
      </c>
      <c r="J50" s="41">
        <v>0</v>
      </c>
      <c r="K50" s="104">
        <v>0</v>
      </c>
      <c r="L50" s="104">
        <v>0</v>
      </c>
      <c r="M50" s="104">
        <v>0</v>
      </c>
      <c r="N50" s="80">
        <f t="shared" si="5"/>
        <v>0</v>
      </c>
      <c r="O50" s="109"/>
    </row>
    <row r="51" spans="2:15" s="21" customFormat="1" ht="24" customHeight="1" x14ac:dyDescent="0.25">
      <c r="B51" s="110"/>
      <c r="C51" s="106">
        <v>0</v>
      </c>
      <c r="D51" s="58" t="s">
        <v>131</v>
      </c>
      <c r="E51" s="107">
        <v>1975</v>
      </c>
      <c r="F51" s="101">
        <f t="shared" si="4"/>
        <v>40</v>
      </c>
      <c r="G51" s="59" t="s">
        <v>132</v>
      </c>
      <c r="H51" s="108">
        <v>0</v>
      </c>
      <c r="I51" s="104">
        <v>0</v>
      </c>
      <c r="J51" s="41">
        <v>0</v>
      </c>
      <c r="K51" s="104">
        <v>0</v>
      </c>
      <c r="L51" s="104">
        <v>0</v>
      </c>
      <c r="M51" s="104">
        <v>0</v>
      </c>
      <c r="N51" s="80">
        <f t="shared" si="5"/>
        <v>0</v>
      </c>
      <c r="O51" s="109"/>
    </row>
    <row r="52" spans="2:15" s="21" customFormat="1" ht="24" customHeight="1" x14ac:dyDescent="0.25">
      <c r="B52" s="110"/>
      <c r="C52" s="106">
        <v>0</v>
      </c>
      <c r="D52" s="58" t="s">
        <v>133</v>
      </c>
      <c r="E52" s="107">
        <v>1971</v>
      </c>
      <c r="F52" s="101">
        <f t="shared" si="4"/>
        <v>44</v>
      </c>
      <c r="G52" s="59" t="s">
        <v>134</v>
      </c>
      <c r="H52" s="108">
        <v>0</v>
      </c>
      <c r="I52" s="104">
        <v>0</v>
      </c>
      <c r="J52" s="41">
        <v>0</v>
      </c>
      <c r="K52" s="104">
        <v>0</v>
      </c>
      <c r="L52" s="104">
        <v>0</v>
      </c>
      <c r="M52" s="104">
        <v>0</v>
      </c>
      <c r="N52" s="80">
        <f t="shared" si="5"/>
        <v>0</v>
      </c>
      <c r="O52" s="109"/>
    </row>
    <row r="53" spans="2:15" s="21" customFormat="1" ht="24" customHeight="1" x14ac:dyDescent="0.25">
      <c r="B53" s="110"/>
      <c r="C53" s="106">
        <v>0</v>
      </c>
      <c r="D53" s="58" t="s">
        <v>135</v>
      </c>
      <c r="E53" s="107">
        <v>1971</v>
      </c>
      <c r="F53" s="101">
        <f t="shared" si="4"/>
        <v>44</v>
      </c>
      <c r="G53" s="59" t="s">
        <v>136</v>
      </c>
      <c r="H53" s="108">
        <v>0</v>
      </c>
      <c r="I53" s="104">
        <v>0</v>
      </c>
      <c r="J53" s="41">
        <v>0</v>
      </c>
      <c r="K53" s="104">
        <v>0</v>
      </c>
      <c r="L53" s="104">
        <v>0</v>
      </c>
      <c r="M53" s="104">
        <v>0</v>
      </c>
      <c r="N53" s="80">
        <f t="shared" si="5"/>
        <v>0</v>
      </c>
      <c r="O53" s="109"/>
    </row>
    <row r="54" spans="2:15" s="21" customFormat="1" ht="24" customHeight="1" x14ac:dyDescent="0.25">
      <c r="B54" s="110"/>
      <c r="C54" s="106">
        <v>0</v>
      </c>
      <c r="D54" s="58" t="s">
        <v>137</v>
      </c>
      <c r="E54" s="107">
        <v>1966</v>
      </c>
      <c r="F54" s="101">
        <f t="shared" si="4"/>
        <v>49</v>
      </c>
      <c r="G54" s="59" t="s">
        <v>138</v>
      </c>
      <c r="H54" s="108">
        <v>0</v>
      </c>
      <c r="I54" s="104">
        <v>0</v>
      </c>
      <c r="J54" s="41">
        <v>0</v>
      </c>
      <c r="K54" s="104">
        <v>0</v>
      </c>
      <c r="L54" s="104">
        <v>0</v>
      </c>
      <c r="M54" s="104">
        <v>0</v>
      </c>
      <c r="N54" s="80">
        <f t="shared" si="5"/>
        <v>0</v>
      </c>
      <c r="O54" s="109"/>
    </row>
    <row r="55" spans="2:15" s="21" customFormat="1" ht="24" customHeight="1" x14ac:dyDescent="0.25">
      <c r="B55" s="110"/>
      <c r="C55" s="106">
        <v>0</v>
      </c>
      <c r="D55" s="58" t="s">
        <v>139</v>
      </c>
      <c r="E55" s="107">
        <v>1972</v>
      </c>
      <c r="F55" s="101">
        <f t="shared" si="4"/>
        <v>43</v>
      </c>
      <c r="G55" s="59" t="s">
        <v>140</v>
      </c>
      <c r="H55" s="108">
        <v>0</v>
      </c>
      <c r="I55" s="104">
        <v>0</v>
      </c>
      <c r="J55" s="41">
        <v>0</v>
      </c>
      <c r="K55" s="104">
        <v>0</v>
      </c>
      <c r="L55" s="104">
        <v>0</v>
      </c>
      <c r="M55" s="104">
        <v>0</v>
      </c>
      <c r="N55" s="80">
        <f t="shared" si="5"/>
        <v>0</v>
      </c>
      <c r="O55" s="109"/>
    </row>
    <row r="56" spans="2:15" s="21" customFormat="1" ht="24" customHeight="1" x14ac:dyDescent="0.25">
      <c r="B56" s="110"/>
      <c r="C56" s="106">
        <v>0</v>
      </c>
      <c r="D56" s="58" t="s">
        <v>141</v>
      </c>
      <c r="E56" s="107">
        <v>1972</v>
      </c>
      <c r="F56" s="101">
        <f t="shared" si="4"/>
        <v>43</v>
      </c>
      <c r="G56" s="59" t="s">
        <v>142</v>
      </c>
      <c r="H56" s="108">
        <v>0</v>
      </c>
      <c r="I56" s="104">
        <v>0</v>
      </c>
      <c r="J56" s="41">
        <v>0</v>
      </c>
      <c r="K56" s="104">
        <v>0</v>
      </c>
      <c r="L56" s="104">
        <v>0</v>
      </c>
      <c r="M56" s="104">
        <v>0</v>
      </c>
      <c r="N56" s="80">
        <f t="shared" si="5"/>
        <v>0</v>
      </c>
      <c r="O56" s="109"/>
    </row>
    <row r="57" spans="2:15" s="21" customFormat="1" ht="24" customHeight="1" x14ac:dyDescent="0.25">
      <c r="B57" s="110"/>
      <c r="C57" s="106">
        <v>0</v>
      </c>
      <c r="D57" s="58" t="s">
        <v>143</v>
      </c>
      <c r="E57" s="107">
        <v>1967</v>
      </c>
      <c r="F57" s="101">
        <f t="shared" si="4"/>
        <v>48</v>
      </c>
      <c r="G57" s="59" t="s">
        <v>144</v>
      </c>
      <c r="H57" s="108">
        <v>0</v>
      </c>
      <c r="I57" s="104">
        <v>0</v>
      </c>
      <c r="J57" s="41">
        <v>0</v>
      </c>
      <c r="K57" s="104">
        <v>0</v>
      </c>
      <c r="L57" s="104">
        <v>0</v>
      </c>
      <c r="M57" s="104">
        <v>0</v>
      </c>
      <c r="N57" s="80">
        <f t="shared" si="5"/>
        <v>0</v>
      </c>
      <c r="O57" s="109"/>
    </row>
    <row r="58" spans="2:15" s="21" customFormat="1" ht="24" customHeight="1" x14ac:dyDescent="0.25">
      <c r="B58" s="110"/>
      <c r="C58" s="106">
        <v>0</v>
      </c>
      <c r="D58" s="58" t="s">
        <v>170</v>
      </c>
      <c r="E58" s="107"/>
      <c r="F58" s="101">
        <f t="shared" si="4"/>
        <v>2015</v>
      </c>
      <c r="G58" s="59" t="s">
        <v>171</v>
      </c>
      <c r="H58" s="108">
        <v>0</v>
      </c>
      <c r="I58" s="104">
        <v>0</v>
      </c>
      <c r="J58" s="41">
        <v>0</v>
      </c>
      <c r="K58" s="104">
        <v>0</v>
      </c>
      <c r="L58" s="104">
        <v>0</v>
      </c>
      <c r="M58" s="104">
        <v>0</v>
      </c>
      <c r="N58" s="80">
        <f t="shared" si="5"/>
        <v>0</v>
      </c>
      <c r="O58" s="109"/>
    </row>
    <row r="59" spans="2:15" s="21" customFormat="1" ht="24" customHeight="1" x14ac:dyDescent="0.25">
      <c r="B59" s="110"/>
      <c r="C59" s="106"/>
      <c r="D59" s="58"/>
      <c r="E59" s="107"/>
      <c r="F59" s="101">
        <f t="shared" si="4"/>
        <v>2015</v>
      </c>
      <c r="G59" s="59"/>
      <c r="H59" s="108">
        <v>0</v>
      </c>
      <c r="I59" s="104">
        <v>0</v>
      </c>
      <c r="J59" s="41">
        <v>0</v>
      </c>
      <c r="K59" s="104">
        <v>0</v>
      </c>
      <c r="L59" s="104">
        <v>0</v>
      </c>
      <c r="M59" s="104">
        <v>0</v>
      </c>
      <c r="N59" s="80">
        <f t="shared" si="5"/>
        <v>0</v>
      </c>
      <c r="O59" s="109"/>
    </row>
    <row r="60" spans="2:15" s="21" customFormat="1" ht="9" customHeight="1" x14ac:dyDescent="0.25">
      <c r="B60" s="25"/>
      <c r="C60" s="27"/>
      <c r="D60" s="26"/>
      <c r="E60" s="45"/>
      <c r="F60" s="25"/>
      <c r="G60" s="28"/>
      <c r="H60" s="46"/>
      <c r="I60" s="48"/>
      <c r="J60" s="48"/>
      <c r="K60" s="48"/>
      <c r="L60" s="48"/>
      <c r="M60" s="47"/>
      <c r="N60" s="48"/>
      <c r="O60" s="57"/>
    </row>
    <row r="61" spans="2:15" s="21" customFormat="1" ht="24" customHeight="1" x14ac:dyDescent="0.25">
      <c r="B61" s="198" t="s">
        <v>145</v>
      </c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N61" s="198"/>
      <c r="O61" s="198"/>
    </row>
    <row r="62" spans="2:15" s="21" customFormat="1" ht="24" customHeight="1" x14ac:dyDescent="0.25">
      <c r="B62" s="110"/>
      <c r="C62" s="106">
        <v>0</v>
      </c>
      <c r="D62" s="58" t="s">
        <v>146</v>
      </c>
      <c r="E62" s="107">
        <v>1961</v>
      </c>
      <c r="F62" s="101">
        <f t="shared" ref="F62:F69" si="6">$O$10-E62</f>
        <v>54</v>
      </c>
      <c r="G62" s="59" t="s">
        <v>147</v>
      </c>
      <c r="H62" s="108">
        <v>0</v>
      </c>
      <c r="I62" s="104">
        <v>0</v>
      </c>
      <c r="J62" s="41">
        <v>0</v>
      </c>
      <c r="K62" s="104">
        <v>0</v>
      </c>
      <c r="L62" s="104">
        <v>0</v>
      </c>
      <c r="M62" s="104">
        <v>0</v>
      </c>
      <c r="N62" s="80">
        <f t="shared" ref="N62:N69" si="7">M62-H62</f>
        <v>0</v>
      </c>
      <c r="O62" s="109"/>
    </row>
    <row r="63" spans="2:15" s="21" customFormat="1" ht="24" customHeight="1" x14ac:dyDescent="0.25">
      <c r="B63" s="110"/>
      <c r="C63" s="106">
        <v>0</v>
      </c>
      <c r="D63" s="58" t="s">
        <v>148</v>
      </c>
      <c r="E63" s="107">
        <v>1960</v>
      </c>
      <c r="F63" s="101">
        <f t="shared" si="6"/>
        <v>55</v>
      </c>
      <c r="G63" s="59" t="s">
        <v>149</v>
      </c>
      <c r="H63" s="108">
        <v>0</v>
      </c>
      <c r="I63" s="104">
        <v>0</v>
      </c>
      <c r="J63" s="41">
        <v>0</v>
      </c>
      <c r="K63" s="104">
        <v>0</v>
      </c>
      <c r="L63" s="104">
        <v>0</v>
      </c>
      <c r="M63" s="104">
        <v>0</v>
      </c>
      <c r="N63" s="80">
        <f t="shared" si="7"/>
        <v>0</v>
      </c>
      <c r="O63" s="109"/>
    </row>
    <row r="64" spans="2:15" s="21" customFormat="1" ht="24" customHeight="1" x14ac:dyDescent="0.25">
      <c r="B64" s="110"/>
      <c r="C64" s="106"/>
      <c r="D64" s="58" t="s">
        <v>150</v>
      </c>
      <c r="E64" s="107">
        <v>1959</v>
      </c>
      <c r="F64" s="101">
        <f t="shared" si="6"/>
        <v>56</v>
      </c>
      <c r="G64" s="59" t="s">
        <v>151</v>
      </c>
      <c r="H64" s="108">
        <v>0</v>
      </c>
      <c r="I64" s="104">
        <v>0</v>
      </c>
      <c r="J64" s="41">
        <v>0</v>
      </c>
      <c r="K64" s="104">
        <v>0</v>
      </c>
      <c r="L64" s="104">
        <v>0</v>
      </c>
      <c r="M64" s="104">
        <v>0</v>
      </c>
      <c r="N64" s="80">
        <f t="shared" si="7"/>
        <v>0</v>
      </c>
      <c r="O64" s="109"/>
    </row>
    <row r="65" spans="2:15" s="21" customFormat="1" ht="24" customHeight="1" x14ac:dyDescent="0.25">
      <c r="B65" s="110"/>
      <c r="C65" s="106">
        <v>0</v>
      </c>
      <c r="D65" s="58" t="s">
        <v>152</v>
      </c>
      <c r="E65" s="107">
        <v>1964</v>
      </c>
      <c r="F65" s="101">
        <f t="shared" si="6"/>
        <v>51</v>
      </c>
      <c r="G65" s="59" t="s">
        <v>153</v>
      </c>
      <c r="H65" s="108">
        <v>0</v>
      </c>
      <c r="I65" s="104">
        <v>0</v>
      </c>
      <c r="J65" s="41">
        <v>0</v>
      </c>
      <c r="K65" s="104">
        <v>0</v>
      </c>
      <c r="L65" s="104">
        <v>0</v>
      </c>
      <c r="M65" s="104">
        <v>0</v>
      </c>
      <c r="N65" s="80">
        <f t="shared" si="7"/>
        <v>0</v>
      </c>
      <c r="O65" s="109"/>
    </row>
    <row r="66" spans="2:15" s="21" customFormat="1" ht="24" customHeight="1" x14ac:dyDescent="0.25">
      <c r="B66" s="110"/>
      <c r="C66" s="106"/>
      <c r="D66" s="58" t="s">
        <v>154</v>
      </c>
      <c r="E66" s="107">
        <v>1964</v>
      </c>
      <c r="F66" s="101">
        <f t="shared" si="6"/>
        <v>51</v>
      </c>
      <c r="G66" s="59" t="s">
        <v>155</v>
      </c>
      <c r="H66" s="108">
        <v>0</v>
      </c>
      <c r="I66" s="104">
        <v>0</v>
      </c>
      <c r="J66" s="41">
        <v>0</v>
      </c>
      <c r="K66" s="104">
        <v>0</v>
      </c>
      <c r="L66" s="104">
        <v>0</v>
      </c>
      <c r="M66" s="104">
        <v>0</v>
      </c>
      <c r="N66" s="80">
        <f t="shared" si="7"/>
        <v>0</v>
      </c>
      <c r="O66" s="109"/>
    </row>
    <row r="67" spans="2:15" s="21" customFormat="1" ht="24" customHeight="1" x14ac:dyDescent="0.25">
      <c r="B67" s="110"/>
      <c r="C67" s="106">
        <v>0</v>
      </c>
      <c r="D67" s="58" t="s">
        <v>172</v>
      </c>
      <c r="E67" s="107">
        <v>1962</v>
      </c>
      <c r="F67" s="101">
        <f t="shared" si="6"/>
        <v>53</v>
      </c>
      <c r="G67" s="59" t="s">
        <v>173</v>
      </c>
      <c r="H67" s="108">
        <v>0</v>
      </c>
      <c r="I67" s="104">
        <v>0</v>
      </c>
      <c r="J67" s="41">
        <v>0</v>
      </c>
      <c r="K67" s="104">
        <v>0</v>
      </c>
      <c r="L67" s="104">
        <v>0</v>
      </c>
      <c r="M67" s="104">
        <v>0</v>
      </c>
      <c r="N67" s="80">
        <f t="shared" si="7"/>
        <v>0</v>
      </c>
      <c r="O67" s="109"/>
    </row>
    <row r="68" spans="2:15" s="21" customFormat="1" ht="24" customHeight="1" x14ac:dyDescent="0.25">
      <c r="B68" s="110"/>
      <c r="C68" s="106">
        <v>0</v>
      </c>
      <c r="D68" s="58" t="s">
        <v>174</v>
      </c>
      <c r="E68" s="107">
        <v>1970</v>
      </c>
      <c r="F68" s="101">
        <f t="shared" si="6"/>
        <v>45</v>
      </c>
      <c r="G68" s="59" t="s">
        <v>175</v>
      </c>
      <c r="H68" s="108">
        <v>0</v>
      </c>
      <c r="I68" s="104">
        <v>0</v>
      </c>
      <c r="J68" s="41">
        <v>0</v>
      </c>
      <c r="K68" s="104">
        <v>0</v>
      </c>
      <c r="L68" s="104">
        <v>0</v>
      </c>
      <c r="M68" s="104">
        <v>0</v>
      </c>
      <c r="N68" s="80">
        <f t="shared" si="7"/>
        <v>0</v>
      </c>
      <c r="O68" s="109"/>
    </row>
    <row r="69" spans="2:15" s="21" customFormat="1" ht="24" customHeight="1" x14ac:dyDescent="0.25">
      <c r="B69" s="110"/>
      <c r="C69" s="106">
        <v>0</v>
      </c>
      <c r="D69" s="58" t="s">
        <v>176</v>
      </c>
      <c r="E69" s="107">
        <v>1971</v>
      </c>
      <c r="F69" s="101">
        <f t="shared" si="6"/>
        <v>44</v>
      </c>
      <c r="G69" s="59" t="s">
        <v>177</v>
      </c>
      <c r="H69" s="108">
        <v>0</v>
      </c>
      <c r="I69" s="104">
        <v>0</v>
      </c>
      <c r="J69" s="41">
        <v>0</v>
      </c>
      <c r="K69" s="104">
        <v>0</v>
      </c>
      <c r="L69" s="104">
        <v>0</v>
      </c>
      <c r="M69" s="104">
        <v>0</v>
      </c>
      <c r="N69" s="80">
        <f t="shared" si="7"/>
        <v>0</v>
      </c>
      <c r="O69" s="109"/>
    </row>
    <row r="70" spans="2:15" s="21" customFormat="1" ht="9" customHeight="1" x14ac:dyDescent="0.25">
      <c r="B70" s="25"/>
      <c r="C70" s="27"/>
      <c r="D70" s="26"/>
      <c r="E70" s="45"/>
      <c r="F70" s="25"/>
      <c r="G70" s="28"/>
      <c r="H70" s="46"/>
      <c r="I70" s="48"/>
      <c r="J70" s="48"/>
      <c r="K70" s="48"/>
      <c r="L70" s="48"/>
      <c r="M70" s="47"/>
      <c r="N70" s="48"/>
      <c r="O70" s="57"/>
    </row>
    <row r="71" spans="2:15" s="21" customFormat="1" ht="24" customHeight="1" x14ac:dyDescent="0.25">
      <c r="B71" s="198" t="s">
        <v>156</v>
      </c>
      <c r="C71" s="198"/>
      <c r="D71" s="198"/>
      <c r="E71" s="198"/>
      <c r="F71" s="198"/>
      <c r="G71" s="198"/>
      <c r="H71" s="198"/>
      <c r="I71" s="198"/>
      <c r="J71" s="198"/>
      <c r="K71" s="198"/>
      <c r="L71" s="198"/>
      <c r="M71" s="198"/>
      <c r="N71" s="198"/>
      <c r="O71" s="198"/>
    </row>
    <row r="72" spans="2:15" s="21" customFormat="1" ht="24" customHeight="1" x14ac:dyDescent="0.25">
      <c r="B72" s="110"/>
      <c r="C72" s="106">
        <v>0</v>
      </c>
      <c r="D72" s="58" t="s">
        <v>67</v>
      </c>
      <c r="E72" s="107">
        <v>1941</v>
      </c>
      <c r="F72" s="101">
        <f t="shared" ref="F72:F77" si="8">$O$10-E72</f>
        <v>74</v>
      </c>
      <c r="G72" s="59" t="s">
        <v>157</v>
      </c>
      <c r="H72" s="108">
        <v>0</v>
      </c>
      <c r="I72" s="104">
        <v>0</v>
      </c>
      <c r="J72" s="41">
        <v>0</v>
      </c>
      <c r="K72" s="104">
        <v>0</v>
      </c>
      <c r="L72" s="104">
        <v>0</v>
      </c>
      <c r="M72" s="104">
        <v>0</v>
      </c>
      <c r="N72" s="80">
        <f t="shared" ref="N72:N77" si="9">M72-H72</f>
        <v>0</v>
      </c>
      <c r="O72" s="109"/>
    </row>
    <row r="73" spans="2:15" s="21" customFormat="1" ht="24" customHeight="1" x14ac:dyDescent="0.25">
      <c r="B73" s="110"/>
      <c r="C73" s="106"/>
      <c r="D73" s="58" t="s">
        <v>158</v>
      </c>
      <c r="E73" s="107">
        <v>1952</v>
      </c>
      <c r="F73" s="101">
        <f t="shared" si="8"/>
        <v>63</v>
      </c>
      <c r="G73" s="59" t="s">
        <v>159</v>
      </c>
      <c r="H73" s="108">
        <v>0</v>
      </c>
      <c r="I73" s="104">
        <v>0</v>
      </c>
      <c r="J73" s="41">
        <v>0</v>
      </c>
      <c r="K73" s="104">
        <v>0</v>
      </c>
      <c r="L73" s="104">
        <v>0</v>
      </c>
      <c r="M73" s="104">
        <v>0</v>
      </c>
      <c r="N73" s="80">
        <f t="shared" si="9"/>
        <v>0</v>
      </c>
      <c r="O73" s="109"/>
    </row>
    <row r="74" spans="2:15" s="21" customFormat="1" ht="24" customHeight="1" x14ac:dyDescent="0.25">
      <c r="B74" s="110"/>
      <c r="C74" s="106">
        <v>0</v>
      </c>
      <c r="D74" s="58" t="s">
        <v>160</v>
      </c>
      <c r="E74" s="107">
        <v>1951</v>
      </c>
      <c r="F74" s="101">
        <f t="shared" si="8"/>
        <v>64</v>
      </c>
      <c r="G74" s="59" t="s">
        <v>161</v>
      </c>
      <c r="H74" s="108">
        <v>0</v>
      </c>
      <c r="I74" s="104">
        <v>0</v>
      </c>
      <c r="J74" s="41">
        <v>0</v>
      </c>
      <c r="K74" s="104">
        <v>0</v>
      </c>
      <c r="L74" s="104">
        <v>0</v>
      </c>
      <c r="M74" s="104">
        <v>0</v>
      </c>
      <c r="N74" s="80">
        <f t="shared" si="9"/>
        <v>0</v>
      </c>
      <c r="O74" s="109"/>
    </row>
    <row r="75" spans="2:15" s="21" customFormat="1" ht="24" customHeight="1" x14ac:dyDescent="0.25">
      <c r="B75" s="110"/>
      <c r="C75" s="106">
        <v>0</v>
      </c>
      <c r="D75" s="58" t="s">
        <v>162</v>
      </c>
      <c r="E75" s="107">
        <v>1951</v>
      </c>
      <c r="F75" s="101">
        <f t="shared" si="8"/>
        <v>64</v>
      </c>
      <c r="G75" s="59" t="s">
        <v>163</v>
      </c>
      <c r="H75" s="108">
        <v>0</v>
      </c>
      <c r="I75" s="104">
        <v>0</v>
      </c>
      <c r="J75" s="41">
        <v>0</v>
      </c>
      <c r="K75" s="104">
        <v>0</v>
      </c>
      <c r="L75" s="104">
        <v>0</v>
      </c>
      <c r="M75" s="104">
        <v>0</v>
      </c>
      <c r="N75" s="80">
        <f t="shared" si="9"/>
        <v>0</v>
      </c>
      <c r="O75" s="109"/>
    </row>
    <row r="76" spans="2:15" s="21" customFormat="1" ht="24" customHeight="1" x14ac:dyDescent="0.25">
      <c r="B76" s="110"/>
      <c r="C76" s="106"/>
      <c r="D76" s="58"/>
      <c r="E76" s="107"/>
      <c r="F76" s="101">
        <f t="shared" si="8"/>
        <v>2015</v>
      </c>
      <c r="G76" s="59"/>
      <c r="H76" s="108">
        <v>0</v>
      </c>
      <c r="I76" s="104">
        <v>0</v>
      </c>
      <c r="J76" s="41">
        <v>0</v>
      </c>
      <c r="K76" s="104">
        <v>0</v>
      </c>
      <c r="L76" s="104">
        <v>0</v>
      </c>
      <c r="M76" s="104">
        <v>0</v>
      </c>
      <c r="N76" s="80">
        <f t="shared" si="9"/>
        <v>0</v>
      </c>
      <c r="O76" s="109"/>
    </row>
    <row r="77" spans="2:15" s="21" customFormat="1" ht="24" customHeight="1" x14ac:dyDescent="0.25">
      <c r="B77" s="110"/>
      <c r="C77" s="106"/>
      <c r="D77" s="58"/>
      <c r="E77" s="107"/>
      <c r="F77" s="101">
        <f t="shared" si="8"/>
        <v>2015</v>
      </c>
      <c r="G77" s="59"/>
      <c r="H77" s="108">
        <v>0</v>
      </c>
      <c r="I77" s="104">
        <v>0</v>
      </c>
      <c r="J77" s="41">
        <v>0</v>
      </c>
      <c r="K77" s="104">
        <v>0</v>
      </c>
      <c r="L77" s="104">
        <v>0</v>
      </c>
      <c r="M77" s="104">
        <v>0</v>
      </c>
      <c r="N77" s="80">
        <f t="shared" si="9"/>
        <v>0</v>
      </c>
      <c r="O77" s="109"/>
    </row>
    <row r="78" spans="2:15" s="21" customFormat="1" ht="9" customHeight="1" x14ac:dyDescent="0.25">
      <c r="B78" s="25"/>
      <c r="C78" s="27"/>
      <c r="D78" s="26"/>
      <c r="E78" s="45"/>
      <c r="F78" s="25"/>
      <c r="G78" s="28"/>
      <c r="H78" s="46"/>
      <c r="I78" s="48"/>
      <c r="J78" s="48"/>
      <c r="K78" s="48"/>
      <c r="L78" s="48"/>
      <c r="M78" s="47"/>
      <c r="N78" s="48"/>
      <c r="O78" s="57"/>
    </row>
    <row r="79" spans="2:15" ht="17.25" customHeight="1" x14ac:dyDescent="0.25"/>
    <row r="80" spans="2:15" ht="17.25" customHeight="1" x14ac:dyDescent="0.25">
      <c r="I80" s="51" t="s">
        <v>53</v>
      </c>
      <c r="L80" s="51"/>
      <c r="M80" s="51" t="s">
        <v>54</v>
      </c>
    </row>
    <row r="81" spans="2:14" ht="17.25" customHeight="1" x14ac:dyDescent="0.25">
      <c r="I81" s="51" t="s">
        <v>55</v>
      </c>
      <c r="L81" s="51"/>
      <c r="M81" s="51" t="s">
        <v>66</v>
      </c>
    </row>
    <row r="82" spans="2:14" ht="17.25" customHeight="1" x14ac:dyDescent="0.25"/>
    <row r="83" spans="2:14" ht="17.25" customHeight="1" x14ac:dyDescent="0.25"/>
    <row r="84" spans="2:14" ht="17.25" customHeight="1" x14ac:dyDescent="0.25"/>
    <row r="85" spans="2:14" ht="17.25" customHeight="1" x14ac:dyDescent="0.25"/>
    <row r="86" spans="2:14" ht="17.25" customHeight="1" x14ac:dyDescent="0.25"/>
    <row r="87" spans="2:14" ht="17.25" customHeight="1" x14ac:dyDescent="0.25"/>
    <row r="88" spans="2:14" ht="17.25" customHeight="1" x14ac:dyDescent="0.25"/>
    <row r="89" spans="2:14" ht="17.25" customHeight="1" x14ac:dyDescent="0.25"/>
    <row r="90" spans="2:14" ht="17.25" customHeight="1" x14ac:dyDescent="0.25"/>
    <row r="91" spans="2:14" ht="17.25" customHeight="1" x14ac:dyDescent="0.25"/>
    <row r="92" spans="2:14" ht="17.25" customHeight="1" x14ac:dyDescent="0.25"/>
    <row r="93" spans="2:14" ht="17.25" customHeight="1" x14ac:dyDescent="0.25"/>
    <row r="94" spans="2:14" ht="17.2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2:14" ht="17.2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2:14" ht="17.2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2:14" ht="17.2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2:14" ht="17.2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2:14" ht="17.2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2:14" ht="17.2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2:14" ht="17.2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2:14" ht="17.2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2:14" ht="17.2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2:14" ht="17.2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2:14" ht="17.2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2:14" ht="17.2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2:14" ht="17.2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2:14" ht="17.2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2:14" ht="17.2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2:14" ht="17.2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2:14" ht="17.2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2:14" ht="17.2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2:14" ht="17.2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2:14" ht="17.2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2:14" ht="17.2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2:14" ht="17.2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2:14" ht="17.2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2:14" ht="17.2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2:14" ht="17.2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2:14" ht="17.2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2:14" ht="17.2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2:14" ht="17.2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2:14" ht="17.2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2:14" ht="17.2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2:14" ht="17.2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2:14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2:14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2:14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2:14" ht="17.2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2:14" ht="17.2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2:14" ht="17.2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2:14" ht="17.2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2:14" ht="17.2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2:14" ht="17.2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2:14" ht="17.2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2:14" ht="17.2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2:14" ht="17.2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2:14" ht="17.2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2:14" ht="17.2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2:14" ht="17.2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2:14" ht="17.2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2:14" ht="17.2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2:14" ht="17.2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2:14" ht="17.2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2:14" ht="17.2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2:14" ht="17.2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2:14" ht="17.2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2:14" ht="17.2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2:14" ht="17.2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2:14" ht="17.2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2:14" ht="17.2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2:14" ht="17.2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2:14" ht="17.2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2:14" ht="17.2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2:14" ht="17.2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2:14" ht="17.2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2:14" ht="17.2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2:14" ht="17.2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2:14" ht="17.2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2:14" ht="17.2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2:14" ht="17.2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2:14" ht="17.25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2:14" ht="17.25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2:14" ht="17.25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2:14" ht="17.25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2:14" ht="17.25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2:14" ht="17.25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2:14" ht="17.25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2:14" ht="17.25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2:14" ht="17.25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2:14" ht="17.25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2:14" ht="17.25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2:14" ht="17.25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2:14" ht="17.25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2:14" ht="17.25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2:14" ht="17.25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2:14" ht="17.25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2:14" ht="17.25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2:14" ht="17.25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2:14" ht="17.25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2:14" ht="17.25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2:14" ht="17.25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2:14" ht="17.25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2:14" ht="17.25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2:14" ht="17.25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2:14" ht="17.25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2:14" ht="17.25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2:14" ht="17.25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</sheetData>
  <mergeCells count="25">
    <mergeCell ref="B48:O48"/>
    <mergeCell ref="B61:O61"/>
    <mergeCell ref="B71:O71"/>
    <mergeCell ref="N11:N12"/>
    <mergeCell ref="O11:O12"/>
    <mergeCell ref="B14:O14"/>
    <mergeCell ref="B18:O18"/>
    <mergeCell ref="B23:O23"/>
    <mergeCell ref="B31:O31"/>
    <mergeCell ref="H11:H12"/>
    <mergeCell ref="I11:I12"/>
    <mergeCell ref="J11:J12"/>
    <mergeCell ref="K11:K12"/>
    <mergeCell ref="L11:L12"/>
    <mergeCell ref="M11:M12"/>
    <mergeCell ref="H1:O1"/>
    <mergeCell ref="H2:O3"/>
    <mergeCell ref="H4:O6"/>
    <mergeCell ref="B8:G9"/>
    <mergeCell ref="B11:B12"/>
    <mergeCell ref="C11:C12"/>
    <mergeCell ref="D11:D12"/>
    <mergeCell ref="E11:E12"/>
    <mergeCell ref="F11:F12"/>
    <mergeCell ref="G11:G12"/>
  </mergeCells>
  <pageMargins left="0" right="0" top="0.19685039370078741" bottom="0.11811023622047245" header="0.11811023622047245" footer="0.11811023622047245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206"/>
  <sheetViews>
    <sheetView zoomScaleNormal="100" workbookViewId="0">
      <selection activeCell="K56" sqref="K56"/>
    </sheetView>
  </sheetViews>
  <sheetFormatPr defaultColWidth="16.5703125" defaultRowHeight="27.75" customHeight="1" x14ac:dyDescent="0.25"/>
  <cols>
    <col min="1" max="1" width="4.28515625" style="1" customWidth="1"/>
    <col min="2" max="2" width="3.5703125" style="16" customWidth="1"/>
    <col min="3" max="3" width="5.85546875" style="21" customWidth="1"/>
    <col min="4" max="4" width="26.140625" style="5" customWidth="1"/>
    <col min="5" max="5" width="5.5703125" style="21" customWidth="1"/>
    <col min="6" max="6" width="4.85546875" style="21" customWidth="1"/>
    <col min="7" max="7" width="26.28515625" style="3" customWidth="1"/>
    <col min="8" max="8" width="7.140625" style="3" customWidth="1"/>
    <col min="9" max="14" width="8.42578125" style="3" customWidth="1"/>
    <col min="15" max="15" width="5.28515625" style="1" customWidth="1"/>
    <col min="16" max="16384" width="16.5703125" style="1"/>
  </cols>
  <sheetData>
    <row r="1" spans="1:17" ht="19.5" customHeight="1" x14ac:dyDescent="0.25">
      <c r="A1" s="2"/>
      <c r="B1" s="13"/>
      <c r="C1" s="6"/>
      <c r="D1" s="34"/>
      <c r="E1" s="34"/>
      <c r="F1" s="34"/>
      <c r="G1" s="36"/>
      <c r="H1" s="204" t="s">
        <v>20</v>
      </c>
      <c r="I1" s="204"/>
      <c r="J1" s="204"/>
      <c r="K1" s="204"/>
      <c r="L1" s="204"/>
      <c r="M1" s="204"/>
      <c r="N1" s="204"/>
      <c r="O1" s="204"/>
      <c r="P1" s="6"/>
      <c r="Q1" s="6"/>
    </row>
    <row r="2" spans="1:17" ht="19.5" customHeight="1" x14ac:dyDescent="0.35">
      <c r="A2" s="2"/>
      <c r="B2" s="14"/>
      <c r="C2" s="9"/>
      <c r="D2" s="35"/>
      <c r="E2" s="35"/>
      <c r="F2" s="35"/>
      <c r="G2" s="37"/>
      <c r="H2" s="205" t="s">
        <v>69</v>
      </c>
      <c r="I2" s="205"/>
      <c r="J2" s="205"/>
      <c r="K2" s="205"/>
      <c r="L2" s="205"/>
      <c r="M2" s="205"/>
      <c r="N2" s="205"/>
      <c r="O2" s="205"/>
      <c r="P2" s="9"/>
      <c r="Q2" s="9"/>
    </row>
    <row r="3" spans="1:17" ht="19.5" customHeight="1" x14ac:dyDescent="0.3">
      <c r="A3" s="2"/>
      <c r="B3" s="31"/>
      <c r="C3" s="10"/>
      <c r="D3" s="38"/>
      <c r="E3" s="38"/>
      <c r="F3" s="38"/>
      <c r="G3" s="39"/>
      <c r="H3" s="205"/>
      <c r="I3" s="205"/>
      <c r="J3" s="205"/>
      <c r="K3" s="205"/>
      <c r="L3" s="205"/>
      <c r="M3" s="205"/>
      <c r="N3" s="205"/>
      <c r="O3" s="205"/>
      <c r="P3" s="10"/>
      <c r="Q3" s="10"/>
    </row>
    <row r="4" spans="1:17" ht="13.5" customHeight="1" x14ac:dyDescent="0.3">
      <c r="A4" s="2"/>
      <c r="B4" s="31"/>
      <c r="C4" s="10"/>
      <c r="D4" s="32"/>
      <c r="E4" s="32"/>
      <c r="F4" s="32"/>
      <c r="G4" s="33"/>
      <c r="H4" s="206" t="s">
        <v>73</v>
      </c>
      <c r="I4" s="206"/>
      <c r="J4" s="206"/>
      <c r="K4" s="206"/>
      <c r="L4" s="206"/>
      <c r="M4" s="206"/>
      <c r="N4" s="206"/>
      <c r="O4" s="206"/>
      <c r="P4" s="10"/>
      <c r="Q4" s="10"/>
    </row>
    <row r="5" spans="1:17" ht="19.5" customHeight="1" x14ac:dyDescent="0.45">
      <c r="B5" s="30"/>
      <c r="C5" s="30"/>
      <c r="D5" s="30"/>
      <c r="E5" s="30"/>
      <c r="F5" s="30"/>
      <c r="G5" s="30"/>
      <c r="H5" s="206"/>
      <c r="I5" s="206"/>
      <c r="J5" s="206"/>
      <c r="K5" s="206"/>
      <c r="L5" s="206"/>
      <c r="M5" s="206"/>
      <c r="N5" s="206"/>
      <c r="O5" s="206"/>
      <c r="P5" s="8"/>
      <c r="Q5" s="8"/>
    </row>
    <row r="6" spans="1:17" ht="18.75" customHeight="1" x14ac:dyDescent="0.25">
      <c r="B6" s="17" t="s">
        <v>70</v>
      </c>
      <c r="C6" s="17"/>
      <c r="D6" s="19"/>
      <c r="E6" s="18"/>
      <c r="F6" s="18"/>
      <c r="G6" s="18"/>
      <c r="H6" s="206"/>
      <c r="I6" s="206"/>
      <c r="J6" s="206"/>
      <c r="K6" s="206"/>
      <c r="L6" s="206"/>
      <c r="M6" s="206"/>
      <c r="N6" s="206"/>
      <c r="O6" s="206"/>
    </row>
    <row r="7" spans="1:17" ht="18.75" customHeight="1" x14ac:dyDescent="0.25">
      <c r="B7" s="78" t="s">
        <v>71</v>
      </c>
      <c r="C7" s="17"/>
      <c r="D7" s="19"/>
      <c r="E7" s="18"/>
      <c r="F7" s="18"/>
      <c r="G7" s="18"/>
      <c r="H7" s="18" t="s">
        <v>74</v>
      </c>
      <c r="I7" s="18"/>
      <c r="K7" s="18"/>
      <c r="L7" s="18"/>
      <c r="M7" s="18"/>
      <c r="N7" s="18"/>
      <c r="O7" s="18"/>
    </row>
    <row r="8" spans="1:17" ht="18.75" customHeight="1" x14ac:dyDescent="0.25">
      <c r="B8" s="207" t="s">
        <v>72</v>
      </c>
      <c r="C8" s="207"/>
      <c r="D8" s="207"/>
      <c r="E8" s="207"/>
      <c r="F8" s="207"/>
      <c r="G8" s="207"/>
      <c r="H8" s="18" t="s">
        <v>76</v>
      </c>
      <c r="I8" s="18"/>
      <c r="K8" s="18"/>
      <c r="L8" s="18"/>
      <c r="M8" s="18"/>
      <c r="N8" s="18"/>
      <c r="O8" s="18"/>
    </row>
    <row r="9" spans="1:17" ht="18.75" customHeight="1" x14ac:dyDescent="0.25">
      <c r="B9" s="207"/>
      <c r="C9" s="207"/>
      <c r="D9" s="207"/>
      <c r="E9" s="207"/>
      <c r="F9" s="207"/>
      <c r="G9" s="207"/>
      <c r="H9" s="18" t="s">
        <v>75</v>
      </c>
      <c r="I9" s="18"/>
      <c r="K9" s="18"/>
      <c r="L9" s="18"/>
      <c r="M9" s="18"/>
      <c r="N9" s="18"/>
      <c r="O9" s="18"/>
    </row>
    <row r="10" spans="1:17" ht="6.75" customHeight="1" x14ac:dyDescent="0.25">
      <c r="B10" s="15"/>
      <c r="C10" s="20"/>
      <c r="D10" s="83"/>
      <c r="E10" s="1"/>
      <c r="F10" s="1"/>
      <c r="G10" s="7"/>
      <c r="H10" s="7"/>
      <c r="I10" s="7"/>
      <c r="J10" s="7"/>
      <c r="K10" s="7"/>
      <c r="L10" s="7"/>
      <c r="M10" s="7"/>
      <c r="N10" s="7"/>
      <c r="O10" s="12">
        <v>2015</v>
      </c>
    </row>
    <row r="11" spans="1:17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0" t="s">
        <v>18</v>
      </c>
      <c r="H11" s="200" t="s">
        <v>2</v>
      </c>
      <c r="I11" s="202" t="s">
        <v>81</v>
      </c>
      <c r="J11" s="202" t="s">
        <v>82</v>
      </c>
      <c r="K11" s="202" t="s">
        <v>83</v>
      </c>
      <c r="L11" s="202" t="s">
        <v>84</v>
      </c>
      <c r="M11" s="200" t="s">
        <v>3</v>
      </c>
      <c r="N11" s="200" t="s">
        <v>4</v>
      </c>
      <c r="O11" s="201" t="s">
        <v>7</v>
      </c>
    </row>
    <row r="12" spans="1:17" s="21" customFormat="1" ht="27" customHeight="1" x14ac:dyDescent="0.25">
      <c r="B12" s="208"/>
      <c r="C12" s="200"/>
      <c r="D12" s="200"/>
      <c r="E12" s="200"/>
      <c r="F12" s="200"/>
      <c r="G12" s="200"/>
      <c r="H12" s="200"/>
      <c r="I12" s="203"/>
      <c r="J12" s="203"/>
      <c r="K12" s="203"/>
      <c r="L12" s="203"/>
      <c r="M12" s="200"/>
      <c r="N12" s="200"/>
      <c r="O12" s="201"/>
    </row>
    <row r="13" spans="1:17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50"/>
    </row>
    <row r="14" spans="1:17" s="21" customFormat="1" ht="17.25" customHeight="1" x14ac:dyDescent="0.25">
      <c r="B14" s="198" t="s">
        <v>77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</row>
    <row r="15" spans="1:17" s="21" customFormat="1" ht="24" customHeight="1" x14ac:dyDescent="0.25">
      <c r="B15" s="92"/>
      <c r="C15" s="88"/>
      <c r="D15" s="58"/>
      <c r="E15" s="89"/>
      <c r="F15" s="82"/>
      <c r="G15" s="59"/>
      <c r="H15" s="90"/>
      <c r="I15" s="86"/>
      <c r="J15" s="41"/>
      <c r="K15" s="86"/>
      <c r="L15" s="86"/>
      <c r="M15" s="86"/>
      <c r="N15" s="80"/>
      <c r="O15" s="91"/>
    </row>
    <row r="16" spans="1:17" s="21" customFormat="1" ht="24" customHeight="1" x14ac:dyDescent="0.25">
      <c r="B16" s="84"/>
      <c r="C16" s="22"/>
      <c r="D16" s="58"/>
      <c r="E16" s="43"/>
      <c r="F16" s="85"/>
      <c r="G16" s="11"/>
      <c r="H16" s="42"/>
      <c r="I16" s="86"/>
      <c r="J16" s="86"/>
      <c r="K16" s="86"/>
      <c r="L16" s="86"/>
      <c r="M16" s="86"/>
      <c r="N16" s="81"/>
      <c r="O16" s="87"/>
    </row>
    <row r="17" spans="2:15" s="21" customFormat="1" ht="24" customHeight="1" x14ac:dyDescent="0.25">
      <c r="B17" s="84"/>
      <c r="C17" s="22"/>
      <c r="D17" s="23"/>
      <c r="E17" s="43"/>
      <c r="F17" s="85"/>
      <c r="G17" s="11"/>
      <c r="H17" s="42"/>
      <c r="I17" s="86"/>
      <c r="J17" s="86"/>
      <c r="K17" s="86"/>
      <c r="L17" s="86"/>
      <c r="M17" s="86"/>
      <c r="N17" s="81"/>
      <c r="O17" s="87"/>
    </row>
    <row r="18" spans="2:15" s="16" customFormat="1" ht="9" customHeight="1" x14ac:dyDescent="0.25">
      <c r="B18" s="25"/>
      <c r="C18" s="27"/>
      <c r="D18" s="26"/>
      <c r="E18" s="45"/>
      <c r="F18" s="25"/>
      <c r="G18" s="28"/>
      <c r="H18" s="46"/>
      <c r="I18" s="48"/>
      <c r="J18" s="48"/>
      <c r="K18" s="48"/>
      <c r="L18" s="48"/>
      <c r="M18" s="47"/>
      <c r="N18" s="48"/>
      <c r="O18" s="57"/>
    </row>
    <row r="19" spans="2:15" s="21" customFormat="1" ht="24" customHeight="1" x14ac:dyDescent="0.25">
      <c r="B19" s="198" t="s">
        <v>78</v>
      </c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</row>
    <row r="20" spans="2:15" s="21" customFormat="1" ht="24" customHeight="1" x14ac:dyDescent="0.25">
      <c r="B20" s="79"/>
      <c r="C20" s="88"/>
      <c r="D20" s="58"/>
      <c r="E20" s="89"/>
      <c r="F20" s="82"/>
      <c r="G20" s="59"/>
      <c r="H20" s="90"/>
      <c r="I20" s="86"/>
      <c r="J20" s="41"/>
      <c r="K20" s="86"/>
      <c r="L20" s="86"/>
      <c r="M20" s="86"/>
      <c r="N20" s="80"/>
      <c r="O20" s="91"/>
    </row>
    <row r="21" spans="2:15" s="21" customFormat="1" ht="24" customHeight="1" x14ac:dyDescent="0.25">
      <c r="B21" s="79"/>
      <c r="C21" s="88"/>
      <c r="D21" s="58"/>
      <c r="E21" s="89"/>
      <c r="F21" s="82"/>
      <c r="G21" s="59"/>
      <c r="H21" s="90"/>
      <c r="I21" s="86"/>
      <c r="J21" s="41"/>
      <c r="K21" s="86"/>
      <c r="L21" s="86"/>
      <c r="M21" s="86"/>
      <c r="N21" s="80"/>
      <c r="O21" s="91"/>
    </row>
    <row r="22" spans="2:15" s="21" customFormat="1" ht="24" customHeight="1" x14ac:dyDescent="0.25">
      <c r="B22" s="92"/>
      <c r="C22" s="88"/>
      <c r="D22" s="58"/>
      <c r="E22" s="89"/>
      <c r="F22" s="82"/>
      <c r="G22" s="59"/>
      <c r="H22" s="90"/>
      <c r="I22" s="86"/>
      <c r="J22" s="41"/>
      <c r="K22" s="86"/>
      <c r="L22" s="86"/>
      <c r="M22" s="86"/>
      <c r="N22" s="80"/>
      <c r="O22" s="91"/>
    </row>
    <row r="23" spans="2:15" s="16" customFormat="1" ht="9" customHeight="1" x14ac:dyDescent="0.25">
      <c r="B23" s="25"/>
      <c r="C23" s="27"/>
      <c r="D23" s="26"/>
      <c r="E23" s="45"/>
      <c r="F23" s="25"/>
      <c r="G23" s="28"/>
      <c r="H23" s="46"/>
      <c r="I23" s="48"/>
      <c r="J23" s="48"/>
      <c r="K23" s="48"/>
      <c r="L23" s="48"/>
      <c r="M23" s="47"/>
      <c r="N23" s="48"/>
      <c r="O23" s="57"/>
    </row>
    <row r="24" spans="2:15" s="21" customFormat="1" ht="24" customHeight="1" x14ac:dyDescent="0.25">
      <c r="B24" s="198" t="s">
        <v>85</v>
      </c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8"/>
      <c r="O24" s="198"/>
    </row>
    <row r="25" spans="2:15" s="21" customFormat="1" ht="24" customHeight="1" x14ac:dyDescent="0.25">
      <c r="B25" s="79"/>
      <c r="C25" s="88"/>
      <c r="D25" s="58"/>
      <c r="E25" s="89"/>
      <c r="F25" s="82"/>
      <c r="G25" s="59"/>
      <c r="H25" s="90"/>
      <c r="I25" s="86"/>
      <c r="J25" s="41"/>
      <c r="K25" s="86"/>
      <c r="L25" s="86"/>
      <c r="M25" s="86"/>
      <c r="N25" s="80"/>
      <c r="O25" s="91"/>
    </row>
    <row r="26" spans="2:15" s="21" customFormat="1" ht="24" customHeight="1" x14ac:dyDescent="0.25">
      <c r="B26" s="79"/>
      <c r="C26" s="95"/>
      <c r="D26" s="58"/>
      <c r="E26" s="96"/>
      <c r="F26" s="93"/>
      <c r="G26" s="59"/>
      <c r="H26" s="97"/>
      <c r="I26" s="94"/>
      <c r="J26" s="41"/>
      <c r="K26" s="94"/>
      <c r="L26" s="94"/>
      <c r="M26" s="94"/>
      <c r="N26" s="80"/>
      <c r="O26" s="98"/>
    </row>
    <row r="27" spans="2:15" s="21" customFormat="1" ht="24" customHeight="1" x14ac:dyDescent="0.25">
      <c r="B27" s="79"/>
      <c r="C27" s="88"/>
      <c r="D27" s="58"/>
      <c r="E27" s="89"/>
      <c r="F27" s="82"/>
      <c r="G27" s="59"/>
      <c r="H27" s="90"/>
      <c r="I27" s="86"/>
      <c r="J27" s="41"/>
      <c r="K27" s="86"/>
      <c r="L27" s="86"/>
      <c r="M27" s="86"/>
      <c r="N27" s="80"/>
      <c r="O27" s="91"/>
    </row>
    <row r="28" spans="2:15" s="21" customFormat="1" ht="24" customHeight="1" x14ac:dyDescent="0.25">
      <c r="B28" s="79"/>
      <c r="C28" s="95"/>
      <c r="D28" s="58"/>
      <c r="E28" s="96"/>
      <c r="F28" s="93"/>
      <c r="G28" s="59"/>
      <c r="H28" s="97"/>
      <c r="I28" s="94"/>
      <c r="J28" s="41"/>
      <c r="K28" s="94"/>
      <c r="L28" s="94"/>
      <c r="M28" s="94"/>
      <c r="N28" s="80"/>
      <c r="O28" s="98"/>
    </row>
    <row r="29" spans="2:15" s="21" customFormat="1" ht="24" customHeight="1" x14ac:dyDescent="0.25">
      <c r="B29" s="79"/>
      <c r="C29" s="95"/>
      <c r="D29" s="58"/>
      <c r="E29" s="96"/>
      <c r="F29" s="93"/>
      <c r="G29" s="59"/>
      <c r="H29" s="97"/>
      <c r="I29" s="94"/>
      <c r="J29" s="41"/>
      <c r="K29" s="94"/>
      <c r="L29" s="94"/>
      <c r="M29" s="94"/>
      <c r="N29" s="80"/>
      <c r="O29" s="98"/>
    </row>
    <row r="30" spans="2:15" s="21" customFormat="1" ht="24" customHeight="1" x14ac:dyDescent="0.25">
      <c r="B30" s="79"/>
      <c r="C30" s="95"/>
      <c r="D30" s="58"/>
      <c r="E30" s="96"/>
      <c r="F30" s="93"/>
      <c r="G30" s="59"/>
      <c r="H30" s="97"/>
      <c r="I30" s="94"/>
      <c r="J30" s="41"/>
      <c r="K30" s="94"/>
      <c r="L30" s="94"/>
      <c r="M30" s="94"/>
      <c r="N30" s="80"/>
      <c r="O30" s="98"/>
    </row>
    <row r="31" spans="2:15" s="21" customFormat="1" ht="24" customHeight="1" x14ac:dyDescent="0.25">
      <c r="B31" s="92"/>
      <c r="C31" s="88"/>
      <c r="D31" s="58"/>
      <c r="E31" s="89"/>
      <c r="F31" s="82"/>
      <c r="G31" s="59"/>
      <c r="H31" s="90"/>
      <c r="I31" s="86"/>
      <c r="J31" s="41"/>
      <c r="K31" s="86"/>
      <c r="L31" s="86"/>
      <c r="M31" s="86"/>
      <c r="N31" s="80"/>
      <c r="O31" s="91"/>
    </row>
    <row r="32" spans="2:15" s="21" customFormat="1" ht="24" customHeight="1" x14ac:dyDescent="0.25">
      <c r="B32" s="79"/>
      <c r="C32" s="88"/>
      <c r="D32" s="58"/>
      <c r="E32" s="89"/>
      <c r="F32" s="82"/>
      <c r="G32" s="59"/>
      <c r="H32" s="90"/>
      <c r="I32" s="86"/>
      <c r="J32" s="41"/>
      <c r="K32" s="86"/>
      <c r="L32" s="86"/>
      <c r="M32" s="86"/>
      <c r="N32" s="80"/>
      <c r="O32" s="91"/>
    </row>
    <row r="33" spans="2:15" s="21" customFormat="1" ht="24" customHeight="1" x14ac:dyDescent="0.25">
      <c r="B33" s="79"/>
      <c r="C33" s="88"/>
      <c r="D33" s="58"/>
      <c r="E33" s="89"/>
      <c r="F33" s="82"/>
      <c r="G33" s="59"/>
      <c r="H33" s="90"/>
      <c r="I33" s="86"/>
      <c r="J33" s="41"/>
      <c r="K33" s="86"/>
      <c r="L33" s="86"/>
      <c r="M33" s="86"/>
      <c r="N33" s="80"/>
      <c r="O33" s="91"/>
    </row>
    <row r="34" spans="2:15" s="21" customFormat="1" ht="24" customHeight="1" x14ac:dyDescent="0.25">
      <c r="B34" s="92"/>
      <c r="C34" s="88"/>
      <c r="D34" s="58"/>
      <c r="E34" s="89"/>
      <c r="F34" s="82"/>
      <c r="G34" s="59"/>
      <c r="H34" s="90"/>
      <c r="I34" s="86"/>
      <c r="J34" s="41"/>
      <c r="K34" s="86"/>
      <c r="L34" s="86"/>
      <c r="M34" s="86"/>
      <c r="N34" s="80"/>
      <c r="O34" s="91"/>
    </row>
    <row r="35" spans="2:15" s="21" customFormat="1" ht="24" customHeight="1" x14ac:dyDescent="0.25">
      <c r="B35" s="79"/>
      <c r="C35" s="88"/>
      <c r="D35" s="58"/>
      <c r="E35" s="89"/>
      <c r="F35" s="82"/>
      <c r="G35" s="59"/>
      <c r="H35" s="90"/>
      <c r="I35" s="86"/>
      <c r="J35" s="41"/>
      <c r="K35" s="86"/>
      <c r="L35" s="86"/>
      <c r="M35" s="86"/>
      <c r="N35" s="80"/>
      <c r="O35" s="91"/>
    </row>
    <row r="36" spans="2:15" s="21" customFormat="1" ht="24" customHeight="1" x14ac:dyDescent="0.25">
      <c r="B36" s="92"/>
      <c r="C36" s="88"/>
      <c r="D36" s="58"/>
      <c r="E36" s="89"/>
      <c r="F36" s="82"/>
      <c r="G36" s="59"/>
      <c r="H36" s="90"/>
      <c r="I36" s="86"/>
      <c r="J36" s="41"/>
      <c r="K36" s="86"/>
      <c r="L36" s="86"/>
      <c r="M36" s="86"/>
      <c r="N36" s="80"/>
      <c r="O36" s="91"/>
    </row>
    <row r="37" spans="2:15" s="16" customFormat="1" ht="9" customHeight="1" x14ac:dyDescent="0.25">
      <c r="B37" s="25"/>
      <c r="C37" s="27"/>
      <c r="D37" s="26"/>
      <c r="E37" s="45"/>
      <c r="F37" s="25"/>
      <c r="G37" s="28"/>
      <c r="H37" s="46"/>
      <c r="I37" s="48"/>
      <c r="J37" s="48"/>
      <c r="K37" s="48"/>
      <c r="L37" s="48"/>
      <c r="M37" s="47"/>
      <c r="N37" s="48"/>
      <c r="O37" s="57"/>
    </row>
    <row r="38" spans="2:15" s="21" customFormat="1" ht="24" customHeight="1" x14ac:dyDescent="0.25">
      <c r="B38" s="198" t="s">
        <v>98</v>
      </c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8"/>
      <c r="O38" s="198"/>
    </row>
    <row r="39" spans="2:15" s="21" customFormat="1" ht="24" customHeight="1" x14ac:dyDescent="0.25">
      <c r="B39" s="79"/>
      <c r="C39" s="88"/>
      <c r="D39" s="58"/>
      <c r="E39" s="89"/>
      <c r="F39" s="82"/>
      <c r="G39" s="59"/>
      <c r="H39" s="90"/>
      <c r="I39" s="86"/>
      <c r="J39" s="41"/>
      <c r="K39" s="86"/>
      <c r="L39" s="86"/>
      <c r="M39" s="86"/>
      <c r="N39" s="80"/>
      <c r="O39" s="91"/>
    </row>
    <row r="40" spans="2:15" s="21" customFormat="1" ht="24" customHeight="1" x14ac:dyDescent="0.25">
      <c r="B40" s="79"/>
      <c r="C40" s="88"/>
      <c r="D40" s="58"/>
      <c r="E40" s="89"/>
      <c r="F40" s="82"/>
      <c r="G40" s="59"/>
      <c r="H40" s="90"/>
      <c r="I40" s="86"/>
      <c r="J40" s="41"/>
      <c r="K40" s="86"/>
      <c r="L40" s="86"/>
      <c r="M40" s="86"/>
      <c r="N40" s="80"/>
      <c r="O40" s="91"/>
    </row>
    <row r="41" spans="2:15" s="21" customFormat="1" ht="24" customHeight="1" x14ac:dyDescent="0.25">
      <c r="B41" s="92"/>
      <c r="C41" s="88"/>
      <c r="D41" s="58"/>
      <c r="E41" s="89"/>
      <c r="F41" s="82"/>
      <c r="G41" s="59"/>
      <c r="H41" s="90"/>
      <c r="I41" s="86"/>
      <c r="J41" s="41"/>
      <c r="K41" s="86"/>
      <c r="L41" s="86"/>
      <c r="M41" s="86"/>
      <c r="N41" s="80"/>
      <c r="O41" s="91"/>
    </row>
    <row r="42" spans="2:15" s="21" customFormat="1" ht="24" customHeight="1" x14ac:dyDescent="0.25">
      <c r="B42" s="99"/>
      <c r="C42" s="95"/>
      <c r="D42" s="58"/>
      <c r="E42" s="96"/>
      <c r="F42" s="93"/>
      <c r="G42" s="59"/>
      <c r="H42" s="97"/>
      <c r="I42" s="94"/>
      <c r="J42" s="41"/>
      <c r="K42" s="94"/>
      <c r="L42" s="94"/>
      <c r="M42" s="94"/>
      <c r="N42" s="80"/>
      <c r="O42" s="98"/>
    </row>
    <row r="43" spans="2:15" s="21" customFormat="1" ht="24" customHeight="1" x14ac:dyDescent="0.25">
      <c r="B43" s="79"/>
      <c r="C43" s="88"/>
      <c r="D43" s="58"/>
      <c r="E43" s="89"/>
      <c r="F43" s="82"/>
      <c r="G43" s="59"/>
      <c r="H43" s="90"/>
      <c r="I43" s="86"/>
      <c r="J43" s="41"/>
      <c r="K43" s="86"/>
      <c r="L43" s="86"/>
      <c r="M43" s="86"/>
      <c r="N43" s="80"/>
      <c r="O43" s="91"/>
    </row>
    <row r="44" spans="2:15" s="21" customFormat="1" ht="24" customHeight="1" x14ac:dyDescent="0.25">
      <c r="B44" s="79"/>
      <c r="C44" s="88"/>
      <c r="D44" s="58"/>
      <c r="E44" s="89"/>
      <c r="F44" s="82"/>
      <c r="G44" s="59"/>
      <c r="H44" s="90"/>
      <c r="I44" s="86"/>
      <c r="J44" s="41"/>
      <c r="K44" s="86"/>
      <c r="L44" s="86"/>
      <c r="M44" s="86"/>
      <c r="N44" s="80"/>
      <c r="O44" s="91"/>
    </row>
    <row r="45" spans="2:15" s="21" customFormat="1" ht="24" customHeight="1" x14ac:dyDescent="0.25">
      <c r="B45" s="92"/>
      <c r="C45" s="88"/>
      <c r="D45" s="58"/>
      <c r="E45" s="89"/>
      <c r="F45" s="82"/>
      <c r="G45" s="59"/>
      <c r="H45" s="90"/>
      <c r="I45" s="86"/>
      <c r="J45" s="41"/>
      <c r="K45" s="86"/>
      <c r="L45" s="86"/>
      <c r="M45" s="86"/>
      <c r="N45" s="80"/>
      <c r="O45" s="91"/>
    </row>
    <row r="46" spans="2:15" s="21" customFormat="1" ht="24" customHeight="1" x14ac:dyDescent="0.25">
      <c r="B46" s="99"/>
      <c r="C46" s="95"/>
      <c r="D46" s="58"/>
      <c r="E46" s="96"/>
      <c r="F46" s="93"/>
      <c r="G46" s="59"/>
      <c r="H46" s="97"/>
      <c r="I46" s="94"/>
      <c r="J46" s="41"/>
      <c r="K46" s="94"/>
      <c r="L46" s="94"/>
      <c r="M46" s="94"/>
      <c r="N46" s="80"/>
      <c r="O46" s="98"/>
    </row>
    <row r="47" spans="2:15" s="21" customFormat="1" ht="24" customHeight="1" x14ac:dyDescent="0.25">
      <c r="B47" s="99"/>
      <c r="C47" s="95"/>
      <c r="D47" s="58"/>
      <c r="E47" s="96"/>
      <c r="F47" s="93"/>
      <c r="G47" s="59"/>
      <c r="H47" s="97"/>
      <c r="I47" s="94"/>
      <c r="J47" s="41"/>
      <c r="K47" s="94"/>
      <c r="L47" s="94"/>
      <c r="M47" s="94"/>
      <c r="N47" s="80"/>
      <c r="O47" s="98"/>
    </row>
    <row r="48" spans="2:15" s="21" customFormat="1" ht="24" customHeight="1" x14ac:dyDescent="0.25">
      <c r="B48" s="99"/>
      <c r="C48" s="95"/>
      <c r="D48" s="58"/>
      <c r="E48" s="96"/>
      <c r="F48" s="93"/>
      <c r="G48" s="59"/>
      <c r="H48" s="97"/>
      <c r="I48" s="94"/>
      <c r="J48" s="41"/>
      <c r="K48" s="94"/>
      <c r="L48" s="94"/>
      <c r="M48" s="94"/>
      <c r="N48" s="80"/>
      <c r="O48" s="98"/>
    </row>
    <row r="49" spans="2:15" s="21" customFormat="1" ht="24" customHeight="1" x14ac:dyDescent="0.25">
      <c r="B49" s="79"/>
      <c r="C49" s="88"/>
      <c r="D49" s="58"/>
      <c r="E49" s="89"/>
      <c r="F49" s="82"/>
      <c r="G49" s="59"/>
      <c r="H49" s="90"/>
      <c r="I49" s="86"/>
      <c r="J49" s="41"/>
      <c r="K49" s="86"/>
      <c r="L49" s="86"/>
      <c r="M49" s="86"/>
      <c r="N49" s="80"/>
      <c r="O49" s="91"/>
    </row>
    <row r="50" spans="2:15" s="21" customFormat="1" ht="24" customHeight="1" x14ac:dyDescent="0.25">
      <c r="B50" s="79"/>
      <c r="C50" s="88"/>
      <c r="D50" s="58"/>
      <c r="E50" s="89"/>
      <c r="F50" s="82"/>
      <c r="G50" s="59"/>
      <c r="H50" s="90"/>
      <c r="I50" s="86"/>
      <c r="J50" s="41"/>
      <c r="K50" s="86"/>
      <c r="L50" s="86"/>
      <c r="M50" s="86"/>
      <c r="N50" s="80"/>
      <c r="O50" s="91"/>
    </row>
    <row r="51" spans="2:15" s="21" customFormat="1" ht="24" customHeight="1" x14ac:dyDescent="0.25">
      <c r="B51" s="92"/>
      <c r="C51" s="88"/>
      <c r="D51" s="58"/>
      <c r="E51" s="89"/>
      <c r="F51" s="82"/>
      <c r="G51" s="59"/>
      <c r="H51" s="90"/>
      <c r="I51" s="86"/>
      <c r="J51" s="41"/>
      <c r="K51" s="86"/>
      <c r="L51" s="86"/>
      <c r="M51" s="86"/>
      <c r="N51" s="80"/>
      <c r="O51" s="91"/>
    </row>
    <row r="52" spans="2:15" s="21" customFormat="1" ht="24" customHeight="1" x14ac:dyDescent="0.25">
      <c r="B52" s="79"/>
      <c r="C52" s="88"/>
      <c r="D52" s="58"/>
      <c r="E52" s="89"/>
      <c r="F52" s="82"/>
      <c r="G52" s="59"/>
      <c r="H52" s="90"/>
      <c r="I52" s="86"/>
      <c r="J52" s="41"/>
      <c r="K52" s="86"/>
      <c r="L52" s="86"/>
      <c r="M52" s="86"/>
      <c r="N52" s="80"/>
      <c r="O52" s="91"/>
    </row>
    <row r="53" spans="2:15" s="21" customFormat="1" ht="24" customHeight="1" x14ac:dyDescent="0.25">
      <c r="B53" s="79"/>
      <c r="C53" s="88"/>
      <c r="D53" s="58"/>
      <c r="E53" s="89"/>
      <c r="F53" s="82"/>
      <c r="G53" s="59"/>
      <c r="H53" s="90"/>
      <c r="I53" s="86"/>
      <c r="J53" s="41"/>
      <c r="K53" s="86"/>
      <c r="L53" s="86"/>
      <c r="M53" s="86"/>
      <c r="N53" s="80"/>
      <c r="O53" s="91"/>
    </row>
    <row r="54" spans="2:15" s="21" customFormat="1" ht="24" customHeight="1" x14ac:dyDescent="0.25">
      <c r="B54" s="92"/>
      <c r="C54" s="88"/>
      <c r="D54" s="58"/>
      <c r="E54" s="89"/>
      <c r="F54" s="82"/>
      <c r="G54" s="59"/>
      <c r="H54" s="90"/>
      <c r="I54" s="86"/>
      <c r="J54" s="41"/>
      <c r="K54" s="86"/>
      <c r="L54" s="86"/>
      <c r="M54" s="86"/>
      <c r="N54" s="80"/>
      <c r="O54" s="91"/>
    </row>
    <row r="55" spans="2:15" s="21" customFormat="1" ht="24" customHeight="1" x14ac:dyDescent="0.25">
      <c r="B55" s="79"/>
      <c r="C55" s="88"/>
      <c r="D55" s="58"/>
      <c r="E55" s="89"/>
      <c r="F55" s="82"/>
      <c r="G55" s="59"/>
      <c r="H55" s="90"/>
      <c r="I55" s="86"/>
      <c r="J55" s="41"/>
      <c r="K55" s="86"/>
      <c r="L55" s="86"/>
      <c r="M55" s="86"/>
      <c r="N55" s="80"/>
      <c r="O55" s="91"/>
    </row>
    <row r="56" spans="2:15" s="21" customFormat="1" ht="24" customHeight="1" x14ac:dyDescent="0.25">
      <c r="B56" s="79"/>
      <c r="C56" s="88"/>
      <c r="D56" s="58"/>
      <c r="E56" s="89"/>
      <c r="F56" s="82"/>
      <c r="G56" s="59"/>
      <c r="H56" s="90"/>
      <c r="I56" s="86"/>
      <c r="J56" s="41"/>
      <c r="K56" s="86"/>
      <c r="L56" s="86"/>
      <c r="M56" s="86"/>
      <c r="N56" s="80"/>
      <c r="O56" s="91"/>
    </row>
    <row r="57" spans="2:15" s="21" customFormat="1" ht="24" customHeight="1" x14ac:dyDescent="0.25">
      <c r="B57" s="92"/>
      <c r="C57" s="88"/>
      <c r="D57" s="58"/>
      <c r="E57" s="89"/>
      <c r="F57" s="82"/>
      <c r="G57" s="59"/>
      <c r="H57" s="90"/>
      <c r="I57" s="86"/>
      <c r="J57" s="41"/>
      <c r="K57" s="86"/>
      <c r="L57" s="86"/>
      <c r="M57" s="86"/>
      <c r="N57" s="80"/>
      <c r="O57" s="91"/>
    </row>
    <row r="58" spans="2:15" s="21" customFormat="1" ht="24" customHeight="1" x14ac:dyDescent="0.25">
      <c r="B58" s="92"/>
      <c r="C58" s="88"/>
      <c r="D58" s="58"/>
      <c r="E58" s="89"/>
      <c r="F58" s="82"/>
      <c r="G58" s="59"/>
      <c r="H58" s="90"/>
      <c r="I58" s="86"/>
      <c r="J58" s="41"/>
      <c r="K58" s="86"/>
      <c r="L58" s="86"/>
      <c r="M58" s="86"/>
      <c r="N58" s="80"/>
      <c r="O58" s="91"/>
    </row>
    <row r="59" spans="2:15" s="16" customFormat="1" ht="9" customHeight="1" x14ac:dyDescent="0.25">
      <c r="B59" s="25"/>
      <c r="C59" s="27"/>
      <c r="D59" s="26"/>
      <c r="E59" s="45"/>
      <c r="F59" s="25"/>
      <c r="G59" s="28"/>
      <c r="H59" s="46"/>
      <c r="I59" s="48"/>
      <c r="J59" s="48"/>
      <c r="K59" s="48"/>
      <c r="L59" s="48"/>
      <c r="M59" s="47"/>
      <c r="N59" s="48"/>
      <c r="O59" s="57"/>
    </row>
    <row r="60" spans="2:15" s="21" customFormat="1" ht="24" customHeight="1" x14ac:dyDescent="0.25">
      <c r="B60" s="198" t="s">
        <v>126</v>
      </c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N60" s="198"/>
      <c r="O60" s="198"/>
    </row>
    <row r="61" spans="2:15" s="21" customFormat="1" ht="24" customHeight="1" x14ac:dyDescent="0.25">
      <c r="B61" s="92"/>
      <c r="C61" s="88"/>
      <c r="D61" s="58"/>
      <c r="E61" s="89"/>
      <c r="F61" s="82"/>
      <c r="G61" s="59"/>
      <c r="H61" s="90"/>
      <c r="I61" s="86"/>
      <c r="J61" s="41"/>
      <c r="K61" s="86"/>
      <c r="L61" s="86"/>
      <c r="M61" s="86"/>
      <c r="N61" s="80"/>
      <c r="O61" s="91"/>
    </row>
    <row r="62" spans="2:15" s="21" customFormat="1" ht="24" customHeight="1" x14ac:dyDescent="0.25">
      <c r="B62" s="92"/>
      <c r="C62" s="88"/>
      <c r="D62" s="58"/>
      <c r="E62" s="89"/>
      <c r="F62" s="82"/>
      <c r="G62" s="59"/>
      <c r="H62" s="90"/>
      <c r="I62" s="86"/>
      <c r="J62" s="41"/>
      <c r="K62" s="86"/>
      <c r="L62" s="86"/>
      <c r="M62" s="86"/>
      <c r="N62" s="80"/>
      <c r="O62" s="91"/>
    </row>
    <row r="63" spans="2:15" s="21" customFormat="1" ht="24" customHeight="1" x14ac:dyDescent="0.25">
      <c r="B63" s="92"/>
      <c r="C63" s="88"/>
      <c r="D63" s="58"/>
      <c r="E63" s="89"/>
      <c r="F63" s="82"/>
      <c r="G63" s="59"/>
      <c r="H63" s="90"/>
      <c r="I63" s="86"/>
      <c r="J63" s="41"/>
      <c r="K63" s="86"/>
      <c r="L63" s="86"/>
      <c r="M63" s="86"/>
      <c r="N63" s="80"/>
      <c r="O63" s="91"/>
    </row>
    <row r="64" spans="2:15" s="21" customFormat="1" ht="24" customHeight="1" x14ac:dyDescent="0.25">
      <c r="B64" s="92"/>
      <c r="C64" s="88"/>
      <c r="D64" s="58"/>
      <c r="E64" s="89"/>
      <c r="F64" s="82"/>
      <c r="G64" s="59"/>
      <c r="H64" s="90"/>
      <c r="I64" s="86"/>
      <c r="J64" s="41"/>
      <c r="K64" s="86"/>
      <c r="L64" s="86"/>
      <c r="M64" s="86"/>
      <c r="N64" s="80"/>
      <c r="O64" s="91"/>
    </row>
    <row r="65" spans="2:15" s="21" customFormat="1" ht="24" customHeight="1" x14ac:dyDescent="0.25">
      <c r="B65" s="92"/>
      <c r="C65" s="88"/>
      <c r="D65" s="58"/>
      <c r="E65" s="89"/>
      <c r="F65" s="82"/>
      <c r="G65" s="59"/>
      <c r="H65" s="90"/>
      <c r="I65" s="86"/>
      <c r="J65" s="41"/>
      <c r="K65" s="86"/>
      <c r="L65" s="86"/>
      <c r="M65" s="86"/>
      <c r="N65" s="80"/>
      <c r="O65" s="91"/>
    </row>
    <row r="66" spans="2:15" s="21" customFormat="1" ht="24" customHeight="1" x14ac:dyDescent="0.25">
      <c r="B66" s="92"/>
      <c r="C66" s="88"/>
      <c r="D66" s="58"/>
      <c r="E66" s="89"/>
      <c r="F66" s="82"/>
      <c r="G66" s="59"/>
      <c r="H66" s="90"/>
      <c r="I66" s="86"/>
      <c r="J66" s="41"/>
      <c r="K66" s="86"/>
      <c r="L66" s="86"/>
      <c r="M66" s="86"/>
      <c r="N66" s="80"/>
      <c r="O66" s="91"/>
    </row>
    <row r="67" spans="2:15" s="21" customFormat="1" ht="24" customHeight="1" x14ac:dyDescent="0.25">
      <c r="B67" s="99"/>
      <c r="C67" s="95"/>
      <c r="D67" s="58"/>
      <c r="E67" s="96"/>
      <c r="F67" s="93"/>
      <c r="G67" s="59"/>
      <c r="H67" s="97"/>
      <c r="I67" s="94"/>
      <c r="J67" s="41"/>
      <c r="K67" s="94"/>
      <c r="L67" s="94"/>
      <c r="M67" s="94"/>
      <c r="N67" s="80"/>
      <c r="O67" s="98"/>
    </row>
    <row r="68" spans="2:15" s="21" customFormat="1" ht="24" customHeight="1" x14ac:dyDescent="0.25">
      <c r="B68" s="99"/>
      <c r="C68" s="95"/>
      <c r="D68" s="58"/>
      <c r="E68" s="96"/>
      <c r="F68" s="93"/>
      <c r="G68" s="59"/>
      <c r="H68" s="97"/>
      <c r="I68" s="94"/>
      <c r="J68" s="41"/>
      <c r="K68" s="94"/>
      <c r="L68" s="94"/>
      <c r="M68" s="94"/>
      <c r="N68" s="80"/>
      <c r="O68" s="98"/>
    </row>
    <row r="69" spans="2:15" s="21" customFormat="1" ht="24" customHeight="1" x14ac:dyDescent="0.25">
      <c r="B69" s="92"/>
      <c r="C69" s="88"/>
      <c r="D69" s="58"/>
      <c r="E69" s="89"/>
      <c r="F69" s="82"/>
      <c r="G69" s="59"/>
      <c r="H69" s="90"/>
      <c r="I69" s="86"/>
      <c r="J69" s="41"/>
      <c r="K69" s="86"/>
      <c r="L69" s="86"/>
      <c r="M69" s="86"/>
      <c r="N69" s="80"/>
      <c r="O69" s="91"/>
    </row>
    <row r="70" spans="2:15" s="21" customFormat="1" ht="24" customHeight="1" x14ac:dyDescent="0.25">
      <c r="B70" s="92"/>
      <c r="C70" s="88"/>
      <c r="D70" s="58"/>
      <c r="E70" s="89"/>
      <c r="F70" s="82"/>
      <c r="G70" s="59"/>
      <c r="H70" s="90"/>
      <c r="I70" s="86"/>
      <c r="J70" s="41"/>
      <c r="K70" s="86"/>
      <c r="L70" s="86"/>
      <c r="M70" s="86"/>
      <c r="N70" s="80"/>
      <c r="O70" s="91"/>
    </row>
    <row r="71" spans="2:15" s="21" customFormat="1" ht="24" customHeight="1" x14ac:dyDescent="0.25">
      <c r="B71" s="92"/>
      <c r="C71" s="88"/>
      <c r="D71" s="58"/>
      <c r="E71" s="89"/>
      <c r="F71" s="82"/>
      <c r="G71" s="59"/>
      <c r="H71" s="90"/>
      <c r="I71" s="86"/>
      <c r="J71" s="41"/>
      <c r="K71" s="86"/>
      <c r="L71" s="86"/>
      <c r="M71" s="86"/>
      <c r="N71" s="80"/>
      <c r="O71" s="91"/>
    </row>
    <row r="72" spans="2:15" s="21" customFormat="1" ht="24" customHeight="1" x14ac:dyDescent="0.25">
      <c r="B72" s="92"/>
      <c r="C72" s="88"/>
      <c r="D72" s="58"/>
      <c r="E72" s="89"/>
      <c r="F72" s="82"/>
      <c r="G72" s="59"/>
      <c r="H72" s="90"/>
      <c r="I72" s="86"/>
      <c r="J72" s="41"/>
      <c r="K72" s="86"/>
      <c r="L72" s="86"/>
      <c r="M72" s="86"/>
      <c r="N72" s="80"/>
      <c r="O72" s="91"/>
    </row>
    <row r="73" spans="2:15" s="21" customFormat="1" ht="24" customHeight="1" x14ac:dyDescent="0.25">
      <c r="B73" s="92"/>
      <c r="C73" s="88"/>
      <c r="D73" s="58"/>
      <c r="E73" s="89"/>
      <c r="F73" s="82"/>
      <c r="G73" s="59"/>
      <c r="H73" s="90"/>
      <c r="I73" s="86"/>
      <c r="J73" s="41"/>
      <c r="K73" s="86"/>
      <c r="L73" s="86"/>
      <c r="M73" s="86"/>
      <c r="N73" s="80"/>
      <c r="O73" s="91"/>
    </row>
    <row r="74" spans="2:15" s="21" customFormat="1" ht="9" customHeight="1" x14ac:dyDescent="0.25">
      <c r="B74" s="25"/>
      <c r="C74" s="27"/>
      <c r="D74" s="26"/>
      <c r="E74" s="45"/>
      <c r="F74" s="25"/>
      <c r="G74" s="28"/>
      <c r="H74" s="46"/>
      <c r="I74" s="48"/>
      <c r="J74" s="48"/>
      <c r="K74" s="48"/>
      <c r="L74" s="48"/>
      <c r="M74" s="47"/>
      <c r="N74" s="48"/>
      <c r="O74" s="57"/>
    </row>
    <row r="75" spans="2:15" s="21" customFormat="1" ht="24" customHeight="1" x14ac:dyDescent="0.25">
      <c r="B75" s="198" t="s">
        <v>145</v>
      </c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</row>
    <row r="76" spans="2:15" s="21" customFormat="1" ht="24" customHeight="1" x14ac:dyDescent="0.25">
      <c r="B76" s="92"/>
      <c r="C76" s="88"/>
      <c r="D76" s="58"/>
      <c r="E76" s="89"/>
      <c r="F76" s="82"/>
      <c r="G76" s="59"/>
      <c r="H76" s="90"/>
      <c r="I76" s="86"/>
      <c r="J76" s="41"/>
      <c r="K76" s="86"/>
      <c r="L76" s="86"/>
      <c r="M76" s="86"/>
      <c r="N76" s="80"/>
      <c r="O76" s="91"/>
    </row>
    <row r="77" spans="2:15" s="21" customFormat="1" ht="24" customHeight="1" x14ac:dyDescent="0.25">
      <c r="B77" s="92"/>
      <c r="C77" s="88"/>
      <c r="D77" s="58"/>
      <c r="E77" s="89"/>
      <c r="F77" s="82"/>
      <c r="G77" s="59"/>
      <c r="H77" s="90"/>
      <c r="I77" s="86"/>
      <c r="J77" s="41"/>
      <c r="K77" s="86"/>
      <c r="L77" s="86"/>
      <c r="M77" s="86"/>
      <c r="N77" s="80"/>
      <c r="O77" s="91"/>
    </row>
    <row r="78" spans="2:15" s="21" customFormat="1" ht="24" customHeight="1" x14ac:dyDescent="0.25">
      <c r="B78" s="92"/>
      <c r="C78" s="88"/>
      <c r="D78" s="58"/>
      <c r="E78" s="89"/>
      <c r="F78" s="82"/>
      <c r="G78" s="59"/>
      <c r="H78" s="90"/>
      <c r="I78" s="86"/>
      <c r="J78" s="41"/>
      <c r="K78" s="86"/>
      <c r="L78" s="86"/>
      <c r="M78" s="86"/>
      <c r="N78" s="80"/>
      <c r="O78" s="91"/>
    </row>
    <row r="79" spans="2:15" s="21" customFormat="1" ht="24" customHeight="1" x14ac:dyDescent="0.25">
      <c r="B79" s="92"/>
      <c r="C79" s="88"/>
      <c r="D79" s="58"/>
      <c r="E79" s="89"/>
      <c r="F79" s="82"/>
      <c r="G79" s="59"/>
      <c r="H79" s="90"/>
      <c r="I79" s="86"/>
      <c r="J79" s="41"/>
      <c r="K79" s="86"/>
      <c r="L79" s="86"/>
      <c r="M79" s="86"/>
      <c r="N79" s="80"/>
      <c r="O79" s="91"/>
    </row>
    <row r="80" spans="2:15" s="21" customFormat="1" ht="24" customHeight="1" x14ac:dyDescent="0.25">
      <c r="B80" s="99"/>
      <c r="C80" s="95"/>
      <c r="D80" s="58"/>
      <c r="E80" s="96"/>
      <c r="F80" s="93"/>
      <c r="G80" s="59"/>
      <c r="H80" s="97"/>
      <c r="I80" s="94"/>
      <c r="J80" s="41"/>
      <c r="K80" s="94"/>
      <c r="L80" s="94"/>
      <c r="M80" s="94"/>
      <c r="N80" s="80"/>
      <c r="O80" s="98"/>
    </row>
    <row r="81" spans="2:15" s="21" customFormat="1" ht="24" customHeight="1" x14ac:dyDescent="0.25">
      <c r="B81" s="99"/>
      <c r="C81" s="95"/>
      <c r="D81" s="58"/>
      <c r="E81" s="96"/>
      <c r="F81" s="93"/>
      <c r="G81" s="59"/>
      <c r="H81" s="97"/>
      <c r="I81" s="94"/>
      <c r="J81" s="41"/>
      <c r="K81" s="94"/>
      <c r="L81" s="94"/>
      <c r="M81" s="94"/>
      <c r="N81" s="80"/>
      <c r="O81" s="98"/>
    </row>
    <row r="82" spans="2:15" s="21" customFormat="1" ht="24" customHeight="1" x14ac:dyDescent="0.25">
      <c r="B82" s="92"/>
      <c r="C82" s="88"/>
      <c r="D82" s="58"/>
      <c r="E82" s="89"/>
      <c r="F82" s="82"/>
      <c r="G82" s="59"/>
      <c r="H82" s="90"/>
      <c r="I82" s="86"/>
      <c r="J82" s="41"/>
      <c r="K82" s="86"/>
      <c r="L82" s="86"/>
      <c r="M82" s="86"/>
      <c r="N82" s="80"/>
      <c r="O82" s="91"/>
    </row>
    <row r="83" spans="2:15" s="21" customFormat="1" ht="24" customHeight="1" x14ac:dyDescent="0.25">
      <c r="B83" s="92"/>
      <c r="C83" s="88"/>
      <c r="D83" s="58"/>
      <c r="E83" s="89"/>
      <c r="F83" s="82"/>
      <c r="G83" s="59"/>
      <c r="H83" s="90"/>
      <c r="I83" s="86"/>
      <c r="J83" s="41"/>
      <c r="K83" s="86"/>
      <c r="L83" s="86"/>
      <c r="M83" s="86"/>
      <c r="N83" s="80"/>
      <c r="O83" s="91"/>
    </row>
    <row r="84" spans="2:15" s="21" customFormat="1" ht="24" customHeight="1" x14ac:dyDescent="0.25">
      <c r="B84" s="92"/>
      <c r="C84" s="88"/>
      <c r="D84" s="58"/>
      <c r="E84" s="89"/>
      <c r="F84" s="82"/>
      <c r="G84" s="59"/>
      <c r="H84" s="90"/>
      <c r="I84" s="86"/>
      <c r="J84" s="41"/>
      <c r="K84" s="86"/>
      <c r="L84" s="86"/>
      <c r="M84" s="86"/>
      <c r="N84" s="80"/>
      <c r="O84" s="91"/>
    </row>
    <row r="85" spans="2:15" s="21" customFormat="1" ht="24" customHeight="1" x14ac:dyDescent="0.25">
      <c r="B85" s="92"/>
      <c r="C85" s="88"/>
      <c r="D85" s="58"/>
      <c r="E85" s="89"/>
      <c r="F85" s="82"/>
      <c r="G85" s="59"/>
      <c r="H85" s="90"/>
      <c r="I85" s="86"/>
      <c r="J85" s="41"/>
      <c r="K85" s="86"/>
      <c r="L85" s="86"/>
      <c r="M85" s="86"/>
      <c r="N85" s="80"/>
      <c r="O85" s="91"/>
    </row>
    <row r="86" spans="2:15" s="21" customFormat="1" ht="9" customHeight="1" x14ac:dyDescent="0.25">
      <c r="B86" s="25"/>
      <c r="C86" s="27"/>
      <c r="D86" s="26"/>
      <c r="E86" s="45"/>
      <c r="F86" s="25"/>
      <c r="G86" s="28"/>
      <c r="H86" s="46"/>
      <c r="I86" s="48"/>
      <c r="J86" s="48"/>
      <c r="K86" s="48"/>
      <c r="L86" s="48"/>
      <c r="M86" s="47"/>
      <c r="N86" s="48"/>
      <c r="O86" s="57"/>
    </row>
    <row r="87" spans="2:15" s="21" customFormat="1" ht="24" customHeight="1" x14ac:dyDescent="0.25">
      <c r="B87" s="198" t="s">
        <v>156</v>
      </c>
      <c r="C87" s="198"/>
      <c r="D87" s="198"/>
      <c r="E87" s="198"/>
      <c r="F87" s="198"/>
      <c r="G87" s="198"/>
      <c r="H87" s="198"/>
      <c r="I87" s="198"/>
      <c r="J87" s="198"/>
      <c r="K87" s="198"/>
      <c r="L87" s="198"/>
      <c r="M87" s="198"/>
      <c r="N87" s="198"/>
      <c r="O87" s="198"/>
    </row>
    <row r="88" spans="2:15" s="21" customFormat="1" ht="24" customHeight="1" x14ac:dyDescent="0.25">
      <c r="B88" s="92"/>
      <c r="C88" s="88"/>
      <c r="D88" s="58"/>
      <c r="E88" s="89"/>
      <c r="F88" s="82"/>
      <c r="G88" s="59"/>
      <c r="H88" s="90"/>
      <c r="I88" s="86"/>
      <c r="J88" s="41"/>
      <c r="K88" s="86"/>
      <c r="L88" s="86"/>
      <c r="M88" s="86"/>
      <c r="N88" s="80"/>
      <c r="O88" s="91"/>
    </row>
    <row r="89" spans="2:15" s="21" customFormat="1" ht="24" customHeight="1" x14ac:dyDescent="0.25">
      <c r="B89" s="92"/>
      <c r="C89" s="88"/>
      <c r="D89" s="58"/>
      <c r="E89" s="89"/>
      <c r="F89" s="82"/>
      <c r="G89" s="59"/>
      <c r="H89" s="90"/>
      <c r="I89" s="86"/>
      <c r="J89" s="41"/>
      <c r="K89" s="86"/>
      <c r="L89" s="86"/>
      <c r="M89" s="86"/>
      <c r="N89" s="80"/>
      <c r="O89" s="91"/>
    </row>
    <row r="90" spans="2:15" s="21" customFormat="1" ht="24" customHeight="1" x14ac:dyDescent="0.25">
      <c r="B90" s="99"/>
      <c r="C90" s="95"/>
      <c r="D90" s="58"/>
      <c r="E90" s="96"/>
      <c r="F90" s="93"/>
      <c r="G90" s="59"/>
      <c r="H90" s="97"/>
      <c r="I90" s="94"/>
      <c r="J90" s="41"/>
      <c r="K90" s="94"/>
      <c r="L90" s="94"/>
      <c r="M90" s="94"/>
      <c r="N90" s="80"/>
      <c r="O90" s="98"/>
    </row>
    <row r="91" spans="2:15" s="21" customFormat="1" ht="24" customHeight="1" x14ac:dyDescent="0.25">
      <c r="B91" s="99"/>
      <c r="C91" s="95"/>
      <c r="D91" s="58"/>
      <c r="E91" s="96"/>
      <c r="F91" s="93"/>
      <c r="G91" s="59"/>
      <c r="H91" s="97"/>
      <c r="I91" s="94"/>
      <c r="J91" s="41"/>
      <c r="K91" s="94"/>
      <c r="L91" s="94"/>
      <c r="M91" s="94"/>
      <c r="N91" s="80"/>
      <c r="O91" s="98"/>
    </row>
    <row r="92" spans="2:15" s="21" customFormat="1" ht="24" customHeight="1" x14ac:dyDescent="0.25">
      <c r="B92" s="92"/>
      <c r="C92" s="88"/>
      <c r="D92" s="58"/>
      <c r="E92" s="89"/>
      <c r="F92" s="82"/>
      <c r="G92" s="59"/>
      <c r="H92" s="90"/>
      <c r="I92" s="86"/>
      <c r="J92" s="41"/>
      <c r="K92" s="86"/>
      <c r="L92" s="86"/>
      <c r="M92" s="86"/>
      <c r="N92" s="80"/>
      <c r="O92" s="91"/>
    </row>
    <row r="93" spans="2:15" s="21" customFormat="1" ht="24" customHeight="1" x14ac:dyDescent="0.25">
      <c r="B93" s="92"/>
      <c r="C93" s="88"/>
      <c r="D93" s="58"/>
      <c r="E93" s="89"/>
      <c r="F93" s="82"/>
      <c r="G93" s="59"/>
      <c r="H93" s="90"/>
      <c r="I93" s="86"/>
      <c r="J93" s="41"/>
      <c r="K93" s="86"/>
      <c r="L93" s="86"/>
      <c r="M93" s="86"/>
      <c r="N93" s="80"/>
      <c r="O93" s="91"/>
    </row>
    <row r="94" spans="2:15" s="21" customFormat="1" ht="24" customHeight="1" x14ac:dyDescent="0.25">
      <c r="B94" s="92"/>
      <c r="C94" s="88"/>
      <c r="D94" s="58"/>
      <c r="E94" s="89"/>
      <c r="F94" s="82"/>
      <c r="G94" s="59"/>
      <c r="H94" s="90"/>
      <c r="I94" s="86"/>
      <c r="J94" s="41"/>
      <c r="K94" s="86"/>
      <c r="L94" s="86"/>
      <c r="M94" s="86"/>
      <c r="N94" s="80"/>
      <c r="O94" s="91"/>
    </row>
    <row r="95" spans="2:15" s="21" customFormat="1" ht="24" customHeight="1" x14ac:dyDescent="0.25">
      <c r="B95" s="92"/>
      <c r="C95" s="88"/>
      <c r="D95" s="58"/>
      <c r="E95" s="89"/>
      <c r="F95" s="82"/>
      <c r="G95" s="59"/>
      <c r="H95" s="90"/>
      <c r="I95" s="86"/>
      <c r="J95" s="41"/>
      <c r="K95" s="86"/>
      <c r="L95" s="86"/>
      <c r="M95" s="86"/>
      <c r="N95" s="80"/>
      <c r="O95" s="91"/>
    </row>
    <row r="96" spans="2:15" s="21" customFormat="1" ht="9" customHeight="1" x14ac:dyDescent="0.25">
      <c r="B96" s="25"/>
      <c r="C96" s="27"/>
      <c r="D96" s="26"/>
      <c r="E96" s="45"/>
      <c r="F96" s="25"/>
      <c r="G96" s="28"/>
      <c r="H96" s="46"/>
      <c r="I96" s="48"/>
      <c r="J96" s="48"/>
      <c r="K96" s="48"/>
      <c r="L96" s="48"/>
      <c r="M96" s="47"/>
      <c r="N96" s="48"/>
      <c r="O96" s="57"/>
    </row>
    <row r="97" spans="2:14" ht="17.25" customHeight="1" x14ac:dyDescent="0.25"/>
    <row r="98" spans="2:14" ht="17.25" customHeight="1" x14ac:dyDescent="0.25">
      <c r="I98" s="51" t="s">
        <v>53</v>
      </c>
      <c r="L98" s="51"/>
      <c r="M98" s="51" t="s">
        <v>54</v>
      </c>
    </row>
    <row r="99" spans="2:14" ht="17.25" customHeight="1" x14ac:dyDescent="0.25">
      <c r="I99" s="51" t="s">
        <v>55</v>
      </c>
      <c r="L99" s="51"/>
      <c r="M99" s="51" t="s">
        <v>66</v>
      </c>
    </row>
    <row r="100" spans="2:14" ht="17.25" customHeight="1" x14ac:dyDescent="0.25"/>
    <row r="101" spans="2:14" ht="17.25" customHeight="1" x14ac:dyDescent="0.25"/>
    <row r="102" spans="2:14" ht="17.25" customHeight="1" x14ac:dyDescent="0.25"/>
    <row r="103" spans="2:14" ht="17.25" customHeight="1" x14ac:dyDescent="0.25"/>
    <row r="104" spans="2:14" ht="17.25" customHeight="1" x14ac:dyDescent="0.25"/>
    <row r="105" spans="2:14" ht="17.25" customHeight="1" x14ac:dyDescent="0.25"/>
    <row r="106" spans="2:14" ht="17.25" customHeight="1" x14ac:dyDescent="0.25"/>
    <row r="107" spans="2:14" ht="17.25" customHeight="1" x14ac:dyDescent="0.25"/>
    <row r="108" spans="2:14" ht="17.25" customHeight="1" x14ac:dyDescent="0.25"/>
    <row r="109" spans="2:14" ht="17.25" customHeight="1" x14ac:dyDescent="0.25"/>
    <row r="110" spans="2:14" ht="17.25" customHeight="1" x14ac:dyDescent="0.25"/>
    <row r="111" spans="2:14" ht="17.25" customHeight="1" x14ac:dyDescent="0.25"/>
    <row r="112" spans="2:14" ht="17.2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2:14" ht="17.2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2:14" ht="17.2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2:14" ht="17.2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2:14" ht="17.2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2:14" ht="17.2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2:14" ht="17.2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2:14" ht="17.2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2:14" ht="17.2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2:14" ht="17.2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2:14" ht="17.2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2:14" ht="17.2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2:14" ht="17.2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2:14" ht="17.2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2:14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2:14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2:14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2:14" ht="17.2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2:14" ht="17.2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2:14" ht="17.2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2:14" ht="17.2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2:14" ht="17.2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2:14" ht="17.2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2:14" ht="17.2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2:14" ht="17.2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2:14" ht="17.2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2:14" ht="17.2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2:14" ht="17.2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2:14" ht="17.2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2:14" ht="17.2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2:14" ht="17.2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2:14" ht="17.2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2:14" ht="17.2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2:14" ht="17.2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2:14" ht="17.2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2:14" ht="17.2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2:14" ht="17.2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2:14" ht="17.2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2:14" ht="17.2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2:14" ht="17.2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2:14" ht="17.2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2:14" ht="17.2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2:14" ht="17.2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2:14" ht="17.2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2:14" ht="17.2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2:14" ht="17.2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2:14" ht="17.2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2:14" ht="17.2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2:14" ht="17.2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2:14" ht="17.2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2:14" ht="17.25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2:14" ht="17.25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2:14" ht="17.25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2:14" ht="17.25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2:14" ht="17.25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2:14" ht="17.25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2:14" ht="17.25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2:14" ht="17.25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2:14" ht="17.25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2:14" ht="17.25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2:14" ht="17.25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2:14" ht="17.25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2:14" ht="17.25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2:14" ht="17.25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2:14" ht="17.25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2:14" ht="17.25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2:14" ht="17.25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2:14" ht="17.25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2:14" ht="17.25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2:14" ht="17.25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2:14" ht="17.25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2:14" ht="17.25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2:14" ht="17.25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2:14" ht="17.25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2:14" ht="17.25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2:14" ht="17.25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2:14" ht="17.25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2:14" ht="17.25" customHeigh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2:14" ht="17.25" customHeight="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2:14" ht="17.25" customHeight="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2:14" ht="17.25" customHeight="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2:14" ht="17.2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2:14" ht="17.25" customHeight="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2:14" ht="17.25" customHeight="1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2:14" ht="17.25" customHeigh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2:14" ht="17.25" customHeigh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2:14" ht="17.25" customHeigh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2:14" ht="17.25" customHeigh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2:14" ht="17.25" customHeigh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2:14" ht="17.25" customHeigh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2:14" ht="17.25" customHeigh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2:14" ht="17.25" customHeigh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2:14" ht="17.25" customHeigh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2:14" ht="17.25" customHeigh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2:14" ht="17.25" customHeigh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</sheetData>
  <mergeCells count="25">
    <mergeCell ref="B60:O60"/>
    <mergeCell ref="B75:O75"/>
    <mergeCell ref="B87:O87"/>
    <mergeCell ref="N11:N12"/>
    <mergeCell ref="O11:O12"/>
    <mergeCell ref="B14:O14"/>
    <mergeCell ref="B19:O19"/>
    <mergeCell ref="B24:O24"/>
    <mergeCell ref="B38:O38"/>
    <mergeCell ref="H11:H12"/>
    <mergeCell ref="I11:I12"/>
    <mergeCell ref="J11:J12"/>
    <mergeCell ref="K11:K12"/>
    <mergeCell ref="L11:L12"/>
    <mergeCell ref="M11:M12"/>
    <mergeCell ref="H1:O1"/>
    <mergeCell ref="H2:O3"/>
    <mergeCell ref="H4:O6"/>
    <mergeCell ref="B8:G9"/>
    <mergeCell ref="B11:B12"/>
    <mergeCell ref="C11:C12"/>
    <mergeCell ref="D11:D12"/>
    <mergeCell ref="E11:E12"/>
    <mergeCell ref="F11:F12"/>
    <mergeCell ref="G11:G12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92"/>
  <sheetViews>
    <sheetView zoomScaleNormal="100" workbookViewId="0">
      <selection activeCell="D40" sqref="D40"/>
    </sheetView>
  </sheetViews>
  <sheetFormatPr defaultColWidth="16.5703125" defaultRowHeight="27.75" customHeight="1" x14ac:dyDescent="0.25"/>
  <cols>
    <col min="1" max="1" width="4.28515625" style="1" customWidth="1"/>
    <col min="2" max="2" width="3.5703125" style="16" customWidth="1"/>
    <col min="3" max="3" width="5.85546875" style="21" customWidth="1"/>
    <col min="4" max="4" width="26.140625" style="5" customWidth="1"/>
    <col min="5" max="5" width="5.5703125" style="21" customWidth="1"/>
    <col min="6" max="6" width="4.85546875" style="21" customWidth="1"/>
    <col min="7" max="7" width="26.28515625" style="3" customWidth="1"/>
    <col min="8" max="8" width="7.140625" style="3" customWidth="1"/>
    <col min="9" max="14" width="8.42578125" style="3" customWidth="1"/>
    <col min="15" max="15" width="5.28515625" style="1" customWidth="1"/>
    <col min="16" max="16384" width="16.5703125" style="1"/>
  </cols>
  <sheetData>
    <row r="1" spans="1:17" ht="19.5" customHeight="1" x14ac:dyDescent="0.25">
      <c r="A1" s="2"/>
      <c r="B1" s="13"/>
      <c r="C1" s="6"/>
      <c r="D1" s="34"/>
      <c r="E1" s="34"/>
      <c r="F1" s="34"/>
      <c r="G1" s="36"/>
      <c r="H1" s="204" t="s">
        <v>20</v>
      </c>
      <c r="I1" s="204"/>
      <c r="J1" s="204"/>
      <c r="K1" s="204"/>
      <c r="L1" s="204"/>
      <c r="M1" s="204"/>
      <c r="N1" s="204"/>
      <c r="O1" s="204"/>
      <c r="P1" s="6"/>
      <c r="Q1" s="6"/>
    </row>
    <row r="2" spans="1:17" ht="19.5" customHeight="1" x14ac:dyDescent="0.35">
      <c r="A2" s="2"/>
      <c r="B2" s="14"/>
      <c r="C2" s="9"/>
      <c r="D2" s="35"/>
      <c r="E2" s="35"/>
      <c r="F2" s="35"/>
      <c r="G2" s="37"/>
      <c r="H2" s="205" t="s">
        <v>69</v>
      </c>
      <c r="I2" s="205"/>
      <c r="J2" s="205"/>
      <c r="K2" s="205"/>
      <c r="L2" s="205"/>
      <c r="M2" s="205"/>
      <c r="N2" s="205"/>
      <c r="O2" s="205"/>
      <c r="P2" s="9"/>
      <c r="Q2" s="9"/>
    </row>
    <row r="3" spans="1:17" ht="19.5" customHeight="1" x14ac:dyDescent="0.3">
      <c r="A3" s="2"/>
      <c r="B3" s="31"/>
      <c r="C3" s="10"/>
      <c r="D3" s="38"/>
      <c r="E3" s="38"/>
      <c r="F3" s="38"/>
      <c r="G3" s="39"/>
      <c r="H3" s="205"/>
      <c r="I3" s="205"/>
      <c r="J3" s="205"/>
      <c r="K3" s="205"/>
      <c r="L3" s="205"/>
      <c r="M3" s="205"/>
      <c r="N3" s="205"/>
      <c r="O3" s="205"/>
      <c r="P3" s="10"/>
      <c r="Q3" s="10"/>
    </row>
    <row r="4" spans="1:17" ht="13.5" customHeight="1" x14ac:dyDescent="0.3">
      <c r="A4" s="2"/>
      <c r="B4" s="31"/>
      <c r="C4" s="10"/>
      <c r="D4" s="32"/>
      <c r="E4" s="32"/>
      <c r="F4" s="32"/>
      <c r="G4" s="33"/>
      <c r="H4" s="206" t="s">
        <v>73</v>
      </c>
      <c r="I4" s="206"/>
      <c r="J4" s="206"/>
      <c r="K4" s="206"/>
      <c r="L4" s="206"/>
      <c r="M4" s="206"/>
      <c r="N4" s="206"/>
      <c r="O4" s="206"/>
      <c r="P4" s="10"/>
      <c r="Q4" s="10"/>
    </row>
    <row r="5" spans="1:17" ht="19.5" customHeight="1" x14ac:dyDescent="0.45">
      <c r="B5" s="30"/>
      <c r="C5" s="30"/>
      <c r="D5" s="30"/>
      <c r="E5" s="30"/>
      <c r="F5" s="30"/>
      <c r="G5" s="30"/>
      <c r="H5" s="206"/>
      <c r="I5" s="206"/>
      <c r="J5" s="206"/>
      <c r="K5" s="206"/>
      <c r="L5" s="206"/>
      <c r="M5" s="206"/>
      <c r="N5" s="206"/>
      <c r="O5" s="206"/>
      <c r="P5" s="8"/>
      <c r="Q5" s="8"/>
    </row>
    <row r="6" spans="1:17" ht="18.75" customHeight="1" x14ac:dyDescent="0.25">
      <c r="B6" s="17" t="s">
        <v>70</v>
      </c>
      <c r="C6" s="17"/>
      <c r="D6" s="19"/>
      <c r="E6" s="18"/>
      <c r="F6" s="18"/>
      <c r="G6" s="18"/>
      <c r="H6" s="206"/>
      <c r="I6" s="206"/>
      <c r="J6" s="206"/>
      <c r="K6" s="206"/>
      <c r="L6" s="206"/>
      <c r="M6" s="206"/>
      <c r="N6" s="206"/>
      <c r="O6" s="206"/>
    </row>
    <row r="7" spans="1:17" ht="18.75" customHeight="1" x14ac:dyDescent="0.25">
      <c r="B7" s="78" t="s">
        <v>71</v>
      </c>
      <c r="C7" s="17"/>
      <c r="D7" s="19"/>
      <c r="E7" s="18"/>
      <c r="F7" s="18"/>
      <c r="G7" s="18"/>
      <c r="H7" s="18" t="s">
        <v>74</v>
      </c>
      <c r="I7" s="18"/>
      <c r="K7" s="18"/>
      <c r="L7" s="18"/>
      <c r="M7" s="18"/>
      <c r="N7" s="18"/>
      <c r="O7" s="18"/>
    </row>
    <row r="8" spans="1:17" ht="18.75" customHeight="1" x14ac:dyDescent="0.25">
      <c r="B8" s="207" t="s">
        <v>72</v>
      </c>
      <c r="C8" s="207"/>
      <c r="D8" s="207"/>
      <c r="E8" s="207"/>
      <c r="F8" s="207"/>
      <c r="G8" s="207"/>
      <c r="H8" s="18" t="s">
        <v>76</v>
      </c>
      <c r="I8" s="18"/>
      <c r="K8" s="18"/>
      <c r="L8" s="18"/>
      <c r="M8" s="18"/>
      <c r="N8" s="18"/>
      <c r="O8" s="18"/>
    </row>
    <row r="9" spans="1:17" ht="18.75" customHeight="1" x14ac:dyDescent="0.25">
      <c r="B9" s="207"/>
      <c r="C9" s="207"/>
      <c r="D9" s="207"/>
      <c r="E9" s="207"/>
      <c r="F9" s="207"/>
      <c r="G9" s="207"/>
      <c r="H9" s="18" t="s">
        <v>75</v>
      </c>
      <c r="I9" s="18"/>
      <c r="K9" s="18"/>
      <c r="L9" s="18"/>
      <c r="M9" s="18"/>
      <c r="N9" s="18"/>
      <c r="O9" s="18"/>
    </row>
    <row r="10" spans="1:17" ht="6.75" customHeight="1" x14ac:dyDescent="0.25">
      <c r="B10" s="15"/>
      <c r="C10" s="20"/>
      <c r="D10" s="60"/>
      <c r="E10" s="1"/>
      <c r="F10" s="1"/>
      <c r="G10" s="7"/>
      <c r="H10" s="7"/>
      <c r="I10" s="7"/>
      <c r="J10" s="7"/>
      <c r="K10" s="7"/>
      <c r="L10" s="7"/>
      <c r="M10" s="7"/>
      <c r="N10" s="7"/>
      <c r="O10" s="12">
        <v>2015</v>
      </c>
    </row>
    <row r="11" spans="1:17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0" t="s">
        <v>18</v>
      </c>
      <c r="H11" s="200" t="s">
        <v>2</v>
      </c>
      <c r="I11" s="202" t="s">
        <v>81</v>
      </c>
      <c r="J11" s="202" t="s">
        <v>82</v>
      </c>
      <c r="K11" s="202" t="s">
        <v>83</v>
      </c>
      <c r="L11" s="202" t="s">
        <v>84</v>
      </c>
      <c r="M11" s="200" t="s">
        <v>3</v>
      </c>
      <c r="N11" s="200" t="s">
        <v>4</v>
      </c>
      <c r="O11" s="201" t="s">
        <v>7</v>
      </c>
    </row>
    <row r="12" spans="1:17" s="21" customFormat="1" ht="27" customHeight="1" x14ac:dyDescent="0.25">
      <c r="B12" s="208"/>
      <c r="C12" s="200"/>
      <c r="D12" s="200"/>
      <c r="E12" s="200"/>
      <c r="F12" s="200"/>
      <c r="G12" s="200"/>
      <c r="H12" s="200"/>
      <c r="I12" s="203"/>
      <c r="J12" s="203"/>
      <c r="K12" s="203"/>
      <c r="L12" s="203"/>
      <c r="M12" s="200"/>
      <c r="N12" s="200"/>
      <c r="O12" s="201"/>
    </row>
    <row r="13" spans="1:17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50"/>
    </row>
    <row r="14" spans="1:17" s="21" customFormat="1" ht="17.25" customHeight="1" x14ac:dyDescent="0.25">
      <c r="B14" s="198" t="s">
        <v>77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</row>
    <row r="15" spans="1:17" s="21" customFormat="1" ht="24" customHeight="1" x14ac:dyDescent="0.25">
      <c r="B15" s="70"/>
      <c r="C15" s="67"/>
      <c r="D15" s="58" t="s">
        <v>79</v>
      </c>
      <c r="E15" s="68">
        <v>1987</v>
      </c>
      <c r="F15" s="63">
        <f>$O$10-E15</f>
        <v>28</v>
      </c>
      <c r="G15" s="59" t="s">
        <v>80</v>
      </c>
      <c r="H15" s="64">
        <v>0</v>
      </c>
      <c r="I15" s="65">
        <v>0</v>
      </c>
      <c r="J15" s="41">
        <v>0</v>
      </c>
      <c r="K15" s="71">
        <v>0</v>
      </c>
      <c r="L15" s="71">
        <v>0</v>
      </c>
      <c r="M15" s="71">
        <v>0</v>
      </c>
      <c r="N15" s="80">
        <f>M15-H15</f>
        <v>0</v>
      </c>
      <c r="O15" s="69"/>
    </row>
    <row r="16" spans="1:17" s="21" customFormat="1" ht="24" customHeight="1" x14ac:dyDescent="0.25">
      <c r="B16" s="62"/>
      <c r="C16" s="22"/>
      <c r="D16" s="58"/>
      <c r="E16" s="43"/>
      <c r="F16" s="61">
        <f>$O$10-E16</f>
        <v>2015</v>
      </c>
      <c r="G16" s="11"/>
      <c r="H16" s="42">
        <v>0</v>
      </c>
      <c r="I16" s="71">
        <v>0</v>
      </c>
      <c r="J16" s="71">
        <v>0</v>
      </c>
      <c r="K16" s="71">
        <v>0</v>
      </c>
      <c r="L16" s="71">
        <v>0</v>
      </c>
      <c r="M16" s="71">
        <v>0</v>
      </c>
      <c r="N16" s="81">
        <f>M16-H16</f>
        <v>0</v>
      </c>
      <c r="O16" s="66"/>
    </row>
    <row r="17" spans="2:15" s="21" customFormat="1" ht="24" customHeight="1" x14ac:dyDescent="0.25">
      <c r="B17" s="62"/>
      <c r="C17" s="22"/>
      <c r="D17" s="23"/>
      <c r="E17" s="43"/>
      <c r="F17" s="61">
        <f>$O$10-E17</f>
        <v>2015</v>
      </c>
      <c r="G17" s="11"/>
      <c r="H17" s="42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81">
        <f>M17-H17</f>
        <v>0</v>
      </c>
      <c r="O17" s="66"/>
    </row>
    <row r="18" spans="2:15" s="16" customFormat="1" ht="9" customHeight="1" x14ac:dyDescent="0.25">
      <c r="B18" s="25"/>
      <c r="C18" s="27"/>
      <c r="D18" s="26"/>
      <c r="E18" s="45"/>
      <c r="F18" s="25"/>
      <c r="G18" s="28"/>
      <c r="H18" s="46"/>
      <c r="I18" s="48"/>
      <c r="J18" s="48"/>
      <c r="K18" s="48"/>
      <c r="L18" s="48"/>
      <c r="M18" s="47"/>
      <c r="N18" s="48"/>
      <c r="O18" s="57"/>
    </row>
    <row r="19" spans="2:15" s="21" customFormat="1" ht="24" customHeight="1" x14ac:dyDescent="0.25">
      <c r="B19" s="198" t="s">
        <v>78</v>
      </c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</row>
    <row r="20" spans="2:15" s="21" customFormat="1" ht="24" customHeight="1" x14ac:dyDescent="0.25">
      <c r="B20" s="79"/>
      <c r="C20" s="72"/>
      <c r="D20" s="58"/>
      <c r="E20" s="73"/>
      <c r="F20" s="74">
        <f>$O$10-E20</f>
        <v>2015</v>
      </c>
      <c r="G20" s="59"/>
      <c r="H20" s="75">
        <v>0</v>
      </c>
      <c r="I20" s="71">
        <v>0</v>
      </c>
      <c r="J20" s="41">
        <v>0</v>
      </c>
      <c r="K20" s="71">
        <v>0</v>
      </c>
      <c r="L20" s="71">
        <v>0</v>
      </c>
      <c r="M20" s="71">
        <v>0</v>
      </c>
      <c r="N20" s="80">
        <f>M20-H20</f>
        <v>0</v>
      </c>
      <c r="O20" s="76"/>
    </row>
    <row r="21" spans="2:15" s="21" customFormat="1" ht="24" customHeight="1" x14ac:dyDescent="0.25">
      <c r="B21" s="79"/>
      <c r="C21" s="72"/>
      <c r="D21" s="58"/>
      <c r="E21" s="73"/>
      <c r="F21" s="74">
        <f>$O$10-E21</f>
        <v>2015</v>
      </c>
      <c r="G21" s="59"/>
      <c r="H21" s="75">
        <v>0</v>
      </c>
      <c r="I21" s="71">
        <v>0</v>
      </c>
      <c r="J21" s="41">
        <v>0</v>
      </c>
      <c r="K21" s="71">
        <v>0</v>
      </c>
      <c r="L21" s="71">
        <v>0</v>
      </c>
      <c r="M21" s="71">
        <v>0</v>
      </c>
      <c r="N21" s="80">
        <f>M21-H21</f>
        <v>0</v>
      </c>
      <c r="O21" s="76"/>
    </row>
    <row r="22" spans="2:15" s="21" customFormat="1" ht="24" customHeight="1" x14ac:dyDescent="0.25">
      <c r="B22" s="70"/>
      <c r="C22" s="72"/>
      <c r="D22" s="58"/>
      <c r="E22" s="73"/>
      <c r="F22" s="74">
        <f>$O$10-E22</f>
        <v>2015</v>
      </c>
      <c r="G22" s="59"/>
      <c r="H22" s="75">
        <v>0</v>
      </c>
      <c r="I22" s="71">
        <v>0</v>
      </c>
      <c r="J22" s="41">
        <v>0</v>
      </c>
      <c r="K22" s="71">
        <v>0</v>
      </c>
      <c r="L22" s="71">
        <v>0</v>
      </c>
      <c r="M22" s="71">
        <v>0</v>
      </c>
      <c r="N22" s="80">
        <f>M22-H22</f>
        <v>0</v>
      </c>
      <c r="O22" s="76"/>
    </row>
    <row r="23" spans="2:15" s="16" customFormat="1" ht="9" customHeight="1" x14ac:dyDescent="0.25">
      <c r="B23" s="25"/>
      <c r="C23" s="27"/>
      <c r="D23" s="26"/>
      <c r="E23" s="45"/>
      <c r="F23" s="25"/>
      <c r="G23" s="28"/>
      <c r="H23" s="46"/>
      <c r="I23" s="48"/>
      <c r="J23" s="48"/>
      <c r="K23" s="48"/>
      <c r="L23" s="48"/>
      <c r="M23" s="47"/>
      <c r="N23" s="48"/>
      <c r="O23" s="57"/>
    </row>
    <row r="24" spans="2:15" s="21" customFormat="1" ht="24" customHeight="1" x14ac:dyDescent="0.25">
      <c r="B24" s="198" t="s">
        <v>85</v>
      </c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8"/>
      <c r="O24" s="198"/>
    </row>
    <row r="25" spans="2:15" s="21" customFormat="1" ht="24" customHeight="1" x14ac:dyDescent="0.25">
      <c r="B25" s="79"/>
      <c r="C25" s="72"/>
      <c r="D25" s="58" t="s">
        <v>86</v>
      </c>
      <c r="E25" s="73">
        <v>1991</v>
      </c>
      <c r="F25" s="74">
        <f t="shared" ref="F25:F32" si="0">$O$10-E25</f>
        <v>24</v>
      </c>
      <c r="G25" s="59" t="s">
        <v>87</v>
      </c>
      <c r="H25" s="75">
        <v>0</v>
      </c>
      <c r="I25" s="71">
        <v>0</v>
      </c>
      <c r="J25" s="41">
        <v>0</v>
      </c>
      <c r="K25" s="71">
        <v>0</v>
      </c>
      <c r="L25" s="71">
        <v>0</v>
      </c>
      <c r="M25" s="71">
        <v>0</v>
      </c>
      <c r="N25" s="80">
        <f t="shared" ref="N25:N32" si="1">M25-H25</f>
        <v>0</v>
      </c>
      <c r="O25" s="76"/>
    </row>
    <row r="26" spans="2:15" s="21" customFormat="1" ht="24" customHeight="1" x14ac:dyDescent="0.25">
      <c r="B26" s="79"/>
      <c r="C26" s="72"/>
      <c r="D26" s="58" t="s">
        <v>88</v>
      </c>
      <c r="E26" s="73">
        <v>1988</v>
      </c>
      <c r="F26" s="74">
        <f t="shared" si="0"/>
        <v>27</v>
      </c>
      <c r="G26" s="59" t="s">
        <v>89</v>
      </c>
      <c r="H26" s="75">
        <v>0</v>
      </c>
      <c r="I26" s="71">
        <v>0</v>
      </c>
      <c r="J26" s="41">
        <v>0</v>
      </c>
      <c r="K26" s="71">
        <v>0</v>
      </c>
      <c r="L26" s="71">
        <v>0</v>
      </c>
      <c r="M26" s="71">
        <v>0</v>
      </c>
      <c r="N26" s="80">
        <f t="shared" si="1"/>
        <v>0</v>
      </c>
      <c r="O26" s="76"/>
    </row>
    <row r="27" spans="2:15" s="21" customFormat="1" ht="24" customHeight="1" x14ac:dyDescent="0.25">
      <c r="B27" s="77"/>
      <c r="C27" s="72"/>
      <c r="D27" s="58" t="s">
        <v>90</v>
      </c>
      <c r="E27" s="73">
        <v>1987</v>
      </c>
      <c r="F27" s="74">
        <f t="shared" si="0"/>
        <v>28</v>
      </c>
      <c r="G27" s="59" t="s">
        <v>91</v>
      </c>
      <c r="H27" s="75">
        <v>0</v>
      </c>
      <c r="I27" s="71">
        <v>0</v>
      </c>
      <c r="J27" s="41">
        <v>0</v>
      </c>
      <c r="K27" s="71">
        <v>0</v>
      </c>
      <c r="L27" s="71">
        <v>0</v>
      </c>
      <c r="M27" s="71">
        <v>0</v>
      </c>
      <c r="N27" s="80">
        <f t="shared" si="1"/>
        <v>0</v>
      </c>
      <c r="O27" s="76"/>
    </row>
    <row r="28" spans="2:15" s="21" customFormat="1" ht="24" customHeight="1" x14ac:dyDescent="0.25">
      <c r="B28" s="79"/>
      <c r="C28" s="72"/>
      <c r="D28" s="58" t="s">
        <v>93</v>
      </c>
      <c r="E28" s="73">
        <v>1992</v>
      </c>
      <c r="F28" s="74">
        <f t="shared" si="0"/>
        <v>23</v>
      </c>
      <c r="G28" s="59" t="s">
        <v>92</v>
      </c>
      <c r="H28" s="75">
        <v>0</v>
      </c>
      <c r="I28" s="71">
        <v>0</v>
      </c>
      <c r="J28" s="41">
        <v>0</v>
      </c>
      <c r="K28" s="71">
        <v>0</v>
      </c>
      <c r="L28" s="71">
        <v>0</v>
      </c>
      <c r="M28" s="71">
        <v>0</v>
      </c>
      <c r="N28" s="80">
        <f t="shared" si="1"/>
        <v>0</v>
      </c>
      <c r="O28" s="76"/>
    </row>
    <row r="29" spans="2:15" s="21" customFormat="1" ht="24" customHeight="1" x14ac:dyDescent="0.25">
      <c r="B29" s="79"/>
      <c r="C29" s="72"/>
      <c r="D29" s="58" t="s">
        <v>94</v>
      </c>
      <c r="E29" s="73">
        <v>1994</v>
      </c>
      <c r="F29" s="74">
        <f t="shared" si="0"/>
        <v>21</v>
      </c>
      <c r="G29" s="59" t="s">
        <v>95</v>
      </c>
      <c r="H29" s="75">
        <v>0</v>
      </c>
      <c r="I29" s="71">
        <v>0</v>
      </c>
      <c r="J29" s="41">
        <v>0</v>
      </c>
      <c r="K29" s="71">
        <v>0</v>
      </c>
      <c r="L29" s="71">
        <v>0</v>
      </c>
      <c r="M29" s="71">
        <v>0</v>
      </c>
      <c r="N29" s="80">
        <f t="shared" si="1"/>
        <v>0</v>
      </c>
      <c r="O29" s="76"/>
    </row>
    <row r="30" spans="2:15" s="21" customFormat="1" ht="24" customHeight="1" x14ac:dyDescent="0.25">
      <c r="B30" s="77"/>
      <c r="C30" s="72"/>
      <c r="D30" s="58" t="s">
        <v>96</v>
      </c>
      <c r="E30" s="73">
        <v>1988</v>
      </c>
      <c r="F30" s="74">
        <f t="shared" si="0"/>
        <v>27</v>
      </c>
      <c r="G30" s="59" t="s">
        <v>97</v>
      </c>
      <c r="H30" s="75">
        <v>0</v>
      </c>
      <c r="I30" s="71">
        <v>0</v>
      </c>
      <c r="J30" s="41">
        <v>0</v>
      </c>
      <c r="K30" s="71">
        <v>0</v>
      </c>
      <c r="L30" s="71">
        <v>0</v>
      </c>
      <c r="M30" s="71">
        <v>0</v>
      </c>
      <c r="N30" s="80">
        <f t="shared" si="1"/>
        <v>0</v>
      </c>
      <c r="O30" s="76"/>
    </row>
    <row r="31" spans="2:15" s="21" customFormat="1" ht="24" customHeight="1" x14ac:dyDescent="0.25">
      <c r="B31" s="79"/>
      <c r="C31" s="72"/>
      <c r="D31" s="58"/>
      <c r="E31" s="73"/>
      <c r="F31" s="74">
        <f t="shared" si="0"/>
        <v>2015</v>
      </c>
      <c r="G31" s="59"/>
      <c r="H31" s="75">
        <v>0</v>
      </c>
      <c r="I31" s="71">
        <v>0</v>
      </c>
      <c r="J31" s="41">
        <v>0</v>
      </c>
      <c r="K31" s="71">
        <v>0</v>
      </c>
      <c r="L31" s="71">
        <v>0</v>
      </c>
      <c r="M31" s="71">
        <v>0</v>
      </c>
      <c r="N31" s="80">
        <f t="shared" si="1"/>
        <v>0</v>
      </c>
      <c r="O31" s="76"/>
    </row>
    <row r="32" spans="2:15" s="21" customFormat="1" ht="24" customHeight="1" x14ac:dyDescent="0.25">
      <c r="B32" s="77"/>
      <c r="C32" s="72"/>
      <c r="D32" s="58"/>
      <c r="E32" s="73"/>
      <c r="F32" s="74">
        <f t="shared" si="0"/>
        <v>2015</v>
      </c>
      <c r="G32" s="59"/>
      <c r="H32" s="75">
        <v>0</v>
      </c>
      <c r="I32" s="71">
        <v>0</v>
      </c>
      <c r="J32" s="41">
        <v>0</v>
      </c>
      <c r="K32" s="71">
        <v>0</v>
      </c>
      <c r="L32" s="71">
        <v>0</v>
      </c>
      <c r="M32" s="71">
        <v>0</v>
      </c>
      <c r="N32" s="80">
        <f t="shared" si="1"/>
        <v>0</v>
      </c>
      <c r="O32" s="76"/>
    </row>
    <row r="33" spans="2:15" s="16" customFormat="1" ht="9" customHeight="1" x14ac:dyDescent="0.25">
      <c r="B33" s="25"/>
      <c r="C33" s="27"/>
      <c r="D33" s="26"/>
      <c r="E33" s="45"/>
      <c r="F33" s="25"/>
      <c r="G33" s="28"/>
      <c r="H33" s="46"/>
      <c r="I33" s="48"/>
      <c r="J33" s="48"/>
      <c r="K33" s="48"/>
      <c r="L33" s="48"/>
      <c r="M33" s="47"/>
      <c r="N33" s="48"/>
      <c r="O33" s="57"/>
    </row>
    <row r="34" spans="2:15" s="21" customFormat="1" ht="24" customHeight="1" x14ac:dyDescent="0.25">
      <c r="B34" s="198" t="s">
        <v>98</v>
      </c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  <c r="N34" s="198"/>
      <c r="O34" s="198"/>
    </row>
    <row r="35" spans="2:15" s="21" customFormat="1" ht="24" customHeight="1" x14ac:dyDescent="0.25">
      <c r="B35" s="79"/>
      <c r="C35" s="72"/>
      <c r="D35" s="58" t="s">
        <v>99</v>
      </c>
      <c r="E35" s="73">
        <v>1980</v>
      </c>
      <c r="F35" s="74">
        <f t="shared" ref="F35:F50" si="2">$O$10-E35</f>
        <v>35</v>
      </c>
      <c r="G35" s="59" t="s">
        <v>100</v>
      </c>
      <c r="H35" s="75">
        <v>0</v>
      </c>
      <c r="I35" s="71">
        <v>0</v>
      </c>
      <c r="J35" s="41">
        <v>0</v>
      </c>
      <c r="K35" s="71">
        <v>0</v>
      </c>
      <c r="L35" s="71">
        <v>0</v>
      </c>
      <c r="M35" s="71">
        <v>0</v>
      </c>
      <c r="N35" s="80">
        <f t="shared" ref="N35:N50" si="3">M35-H35</f>
        <v>0</v>
      </c>
      <c r="O35" s="76"/>
    </row>
    <row r="36" spans="2:15" s="21" customFormat="1" ht="24" customHeight="1" x14ac:dyDescent="0.25">
      <c r="B36" s="79"/>
      <c r="C36" s="72"/>
      <c r="D36" s="58" t="s">
        <v>101</v>
      </c>
      <c r="E36" s="73">
        <v>1980</v>
      </c>
      <c r="F36" s="74">
        <f t="shared" si="2"/>
        <v>35</v>
      </c>
      <c r="G36" s="59" t="s">
        <v>102</v>
      </c>
      <c r="H36" s="75">
        <v>0</v>
      </c>
      <c r="I36" s="71">
        <v>0</v>
      </c>
      <c r="J36" s="41">
        <v>0</v>
      </c>
      <c r="K36" s="71">
        <v>0</v>
      </c>
      <c r="L36" s="71">
        <v>0</v>
      </c>
      <c r="M36" s="71">
        <v>0</v>
      </c>
      <c r="N36" s="80">
        <f t="shared" si="3"/>
        <v>0</v>
      </c>
      <c r="O36" s="76"/>
    </row>
    <row r="37" spans="2:15" s="21" customFormat="1" ht="24" customHeight="1" x14ac:dyDescent="0.25">
      <c r="B37" s="77"/>
      <c r="C37" s="72"/>
      <c r="D37" s="58" t="s">
        <v>103</v>
      </c>
      <c r="E37" s="73">
        <v>1976</v>
      </c>
      <c r="F37" s="74">
        <f t="shared" si="2"/>
        <v>39</v>
      </c>
      <c r="G37" s="59" t="s">
        <v>104</v>
      </c>
      <c r="H37" s="75">
        <v>0</v>
      </c>
      <c r="I37" s="71">
        <v>0</v>
      </c>
      <c r="J37" s="41">
        <v>0</v>
      </c>
      <c r="K37" s="71">
        <v>0</v>
      </c>
      <c r="L37" s="71">
        <v>0</v>
      </c>
      <c r="M37" s="71">
        <v>0</v>
      </c>
      <c r="N37" s="80">
        <f t="shared" si="3"/>
        <v>0</v>
      </c>
      <c r="O37" s="76"/>
    </row>
    <row r="38" spans="2:15" s="21" customFormat="1" ht="24" customHeight="1" x14ac:dyDescent="0.25">
      <c r="B38" s="79"/>
      <c r="C38" s="72"/>
      <c r="D38" s="58" t="s">
        <v>105</v>
      </c>
      <c r="E38" s="73">
        <v>1979</v>
      </c>
      <c r="F38" s="74">
        <f t="shared" si="2"/>
        <v>36</v>
      </c>
      <c r="G38" s="59" t="s">
        <v>106</v>
      </c>
      <c r="H38" s="75">
        <v>0</v>
      </c>
      <c r="I38" s="71">
        <v>0</v>
      </c>
      <c r="J38" s="41">
        <v>0</v>
      </c>
      <c r="K38" s="71">
        <v>0</v>
      </c>
      <c r="L38" s="71">
        <v>0</v>
      </c>
      <c r="M38" s="71">
        <v>0</v>
      </c>
      <c r="N38" s="80">
        <f t="shared" si="3"/>
        <v>0</v>
      </c>
      <c r="O38" s="76"/>
    </row>
    <row r="39" spans="2:15" s="21" customFormat="1" ht="24" customHeight="1" x14ac:dyDescent="0.25">
      <c r="B39" s="79"/>
      <c r="C39" s="72"/>
      <c r="D39" s="58" t="s">
        <v>107</v>
      </c>
      <c r="E39" s="73">
        <v>1983</v>
      </c>
      <c r="F39" s="74">
        <f t="shared" si="2"/>
        <v>32</v>
      </c>
      <c r="G39" s="59" t="s">
        <v>108</v>
      </c>
      <c r="H39" s="75">
        <v>0</v>
      </c>
      <c r="I39" s="71">
        <v>0</v>
      </c>
      <c r="J39" s="41">
        <v>0</v>
      </c>
      <c r="K39" s="71">
        <v>0</v>
      </c>
      <c r="L39" s="71">
        <v>0</v>
      </c>
      <c r="M39" s="71">
        <v>0</v>
      </c>
      <c r="N39" s="80">
        <f t="shared" si="3"/>
        <v>0</v>
      </c>
      <c r="O39" s="76"/>
    </row>
    <row r="40" spans="2:15" s="21" customFormat="1" ht="24" customHeight="1" x14ac:dyDescent="0.25">
      <c r="B40" s="77"/>
      <c r="C40" s="72"/>
      <c r="D40" s="58" t="s">
        <v>109</v>
      </c>
      <c r="E40" s="73">
        <v>1985</v>
      </c>
      <c r="F40" s="74">
        <f t="shared" si="2"/>
        <v>30</v>
      </c>
      <c r="G40" s="59" t="s">
        <v>110</v>
      </c>
      <c r="H40" s="75">
        <v>0</v>
      </c>
      <c r="I40" s="71">
        <v>0</v>
      </c>
      <c r="J40" s="41">
        <v>0</v>
      </c>
      <c r="K40" s="71">
        <v>0</v>
      </c>
      <c r="L40" s="71">
        <v>0</v>
      </c>
      <c r="M40" s="71">
        <v>0</v>
      </c>
      <c r="N40" s="80">
        <f t="shared" si="3"/>
        <v>0</v>
      </c>
      <c r="O40" s="76"/>
    </row>
    <row r="41" spans="2:15" s="21" customFormat="1" ht="24" customHeight="1" x14ac:dyDescent="0.25">
      <c r="B41" s="79"/>
      <c r="C41" s="72"/>
      <c r="D41" s="58" t="s">
        <v>111</v>
      </c>
      <c r="E41" s="73">
        <v>1985</v>
      </c>
      <c r="F41" s="74">
        <f t="shared" si="2"/>
        <v>30</v>
      </c>
      <c r="G41" s="59" t="s">
        <v>112</v>
      </c>
      <c r="H41" s="75">
        <v>0</v>
      </c>
      <c r="I41" s="71">
        <v>0</v>
      </c>
      <c r="J41" s="41">
        <v>0</v>
      </c>
      <c r="K41" s="71">
        <v>0</v>
      </c>
      <c r="L41" s="71">
        <v>0</v>
      </c>
      <c r="M41" s="71">
        <v>0</v>
      </c>
      <c r="N41" s="80">
        <f t="shared" si="3"/>
        <v>0</v>
      </c>
      <c r="O41" s="76"/>
    </row>
    <row r="42" spans="2:15" s="21" customFormat="1" ht="24" customHeight="1" x14ac:dyDescent="0.25">
      <c r="B42" s="79"/>
      <c r="C42" s="72"/>
      <c r="D42" s="58" t="s">
        <v>68</v>
      </c>
      <c r="E42" s="73">
        <v>1984</v>
      </c>
      <c r="F42" s="74">
        <f t="shared" si="2"/>
        <v>31</v>
      </c>
      <c r="G42" s="59" t="s">
        <v>113</v>
      </c>
      <c r="H42" s="75">
        <v>0</v>
      </c>
      <c r="I42" s="71">
        <v>0</v>
      </c>
      <c r="J42" s="41">
        <v>0</v>
      </c>
      <c r="K42" s="71">
        <v>0</v>
      </c>
      <c r="L42" s="71">
        <v>0</v>
      </c>
      <c r="M42" s="71">
        <v>0</v>
      </c>
      <c r="N42" s="80">
        <f t="shared" si="3"/>
        <v>0</v>
      </c>
      <c r="O42" s="76"/>
    </row>
    <row r="43" spans="2:15" s="21" customFormat="1" ht="24" customHeight="1" x14ac:dyDescent="0.25">
      <c r="B43" s="77"/>
      <c r="C43" s="72"/>
      <c r="D43" s="58" t="s">
        <v>114</v>
      </c>
      <c r="E43" s="73">
        <v>1981</v>
      </c>
      <c r="F43" s="74">
        <f t="shared" si="2"/>
        <v>34</v>
      </c>
      <c r="G43" s="59" t="s">
        <v>115</v>
      </c>
      <c r="H43" s="75">
        <v>0</v>
      </c>
      <c r="I43" s="71">
        <v>0</v>
      </c>
      <c r="J43" s="41">
        <v>0</v>
      </c>
      <c r="K43" s="71">
        <v>0</v>
      </c>
      <c r="L43" s="71">
        <v>0</v>
      </c>
      <c r="M43" s="71">
        <v>0</v>
      </c>
      <c r="N43" s="80">
        <f t="shared" si="3"/>
        <v>0</v>
      </c>
      <c r="O43" s="76"/>
    </row>
    <row r="44" spans="2:15" s="21" customFormat="1" ht="24" customHeight="1" x14ac:dyDescent="0.25">
      <c r="B44" s="79"/>
      <c r="C44" s="72"/>
      <c r="D44" s="58" t="s">
        <v>116</v>
      </c>
      <c r="E44" s="73">
        <v>1986</v>
      </c>
      <c r="F44" s="74">
        <f t="shared" si="2"/>
        <v>29</v>
      </c>
      <c r="G44" s="59" t="s">
        <v>117</v>
      </c>
      <c r="H44" s="75">
        <v>0</v>
      </c>
      <c r="I44" s="71">
        <v>0</v>
      </c>
      <c r="J44" s="41">
        <v>0</v>
      </c>
      <c r="K44" s="71">
        <v>0</v>
      </c>
      <c r="L44" s="71">
        <v>0</v>
      </c>
      <c r="M44" s="71">
        <v>0</v>
      </c>
      <c r="N44" s="80">
        <f t="shared" si="3"/>
        <v>0</v>
      </c>
      <c r="O44" s="76"/>
    </row>
    <row r="45" spans="2:15" s="21" customFormat="1" ht="24" customHeight="1" x14ac:dyDescent="0.25">
      <c r="B45" s="79"/>
      <c r="C45" s="72"/>
      <c r="D45" s="58" t="s">
        <v>118</v>
      </c>
      <c r="E45" s="73">
        <v>1982</v>
      </c>
      <c r="F45" s="74">
        <f t="shared" si="2"/>
        <v>33</v>
      </c>
      <c r="G45" s="59" t="s">
        <v>119</v>
      </c>
      <c r="H45" s="75">
        <v>0</v>
      </c>
      <c r="I45" s="71">
        <v>0</v>
      </c>
      <c r="J45" s="41">
        <v>0</v>
      </c>
      <c r="K45" s="71">
        <v>0</v>
      </c>
      <c r="L45" s="71">
        <v>0</v>
      </c>
      <c r="M45" s="71">
        <v>0</v>
      </c>
      <c r="N45" s="80">
        <f t="shared" si="3"/>
        <v>0</v>
      </c>
      <c r="O45" s="76"/>
    </row>
    <row r="46" spans="2:15" s="21" customFormat="1" ht="24" customHeight="1" x14ac:dyDescent="0.25">
      <c r="B46" s="77"/>
      <c r="C46" s="72"/>
      <c r="D46" s="58" t="s">
        <v>120</v>
      </c>
      <c r="E46" s="73">
        <v>1984</v>
      </c>
      <c r="F46" s="74">
        <f t="shared" si="2"/>
        <v>31</v>
      </c>
      <c r="G46" s="59" t="s">
        <v>121</v>
      </c>
      <c r="H46" s="75">
        <v>0</v>
      </c>
      <c r="I46" s="71">
        <v>0</v>
      </c>
      <c r="J46" s="41">
        <v>0</v>
      </c>
      <c r="K46" s="71">
        <v>0</v>
      </c>
      <c r="L46" s="71">
        <v>0</v>
      </c>
      <c r="M46" s="71">
        <v>0</v>
      </c>
      <c r="N46" s="80">
        <f t="shared" si="3"/>
        <v>0</v>
      </c>
      <c r="O46" s="76"/>
    </row>
    <row r="47" spans="2:15" s="21" customFormat="1" ht="24" customHeight="1" x14ac:dyDescent="0.25">
      <c r="B47" s="79"/>
      <c r="C47" s="72"/>
      <c r="D47" s="58" t="s">
        <v>122</v>
      </c>
      <c r="E47" s="73">
        <v>1983</v>
      </c>
      <c r="F47" s="74">
        <f t="shared" si="2"/>
        <v>32</v>
      </c>
      <c r="G47" s="59" t="s">
        <v>123</v>
      </c>
      <c r="H47" s="75">
        <v>0</v>
      </c>
      <c r="I47" s="71">
        <v>0</v>
      </c>
      <c r="J47" s="41">
        <v>0</v>
      </c>
      <c r="K47" s="71">
        <v>0</v>
      </c>
      <c r="L47" s="71">
        <v>0</v>
      </c>
      <c r="M47" s="71">
        <v>0</v>
      </c>
      <c r="N47" s="80">
        <f t="shared" si="3"/>
        <v>0</v>
      </c>
      <c r="O47" s="76"/>
    </row>
    <row r="48" spans="2:15" s="21" customFormat="1" ht="24" customHeight="1" x14ac:dyDescent="0.25">
      <c r="B48" s="79"/>
      <c r="C48" s="72"/>
      <c r="D48" s="58" t="s">
        <v>124</v>
      </c>
      <c r="E48" s="73">
        <v>1982</v>
      </c>
      <c r="F48" s="74">
        <f t="shared" si="2"/>
        <v>33</v>
      </c>
      <c r="G48" s="59" t="s">
        <v>125</v>
      </c>
      <c r="H48" s="75">
        <v>0</v>
      </c>
      <c r="I48" s="71">
        <v>0</v>
      </c>
      <c r="J48" s="41">
        <v>0</v>
      </c>
      <c r="K48" s="71">
        <v>0</v>
      </c>
      <c r="L48" s="71">
        <v>0</v>
      </c>
      <c r="M48" s="71">
        <v>0</v>
      </c>
      <c r="N48" s="80">
        <f t="shared" si="3"/>
        <v>0</v>
      </c>
      <c r="O48" s="76"/>
    </row>
    <row r="49" spans="2:15" s="21" customFormat="1" ht="24" customHeight="1" x14ac:dyDescent="0.25">
      <c r="B49" s="77"/>
      <c r="C49" s="72"/>
      <c r="D49" s="58"/>
      <c r="E49" s="73"/>
      <c r="F49" s="74">
        <f t="shared" si="2"/>
        <v>2015</v>
      </c>
      <c r="G49" s="59"/>
      <c r="H49" s="75">
        <v>0</v>
      </c>
      <c r="I49" s="71">
        <v>0</v>
      </c>
      <c r="J49" s="41">
        <v>0</v>
      </c>
      <c r="K49" s="71">
        <v>0</v>
      </c>
      <c r="L49" s="71">
        <v>0</v>
      </c>
      <c r="M49" s="71">
        <v>0</v>
      </c>
      <c r="N49" s="80">
        <f t="shared" si="3"/>
        <v>0</v>
      </c>
      <c r="O49" s="76"/>
    </row>
    <row r="50" spans="2:15" s="21" customFormat="1" ht="24" customHeight="1" x14ac:dyDescent="0.25">
      <c r="B50" s="77"/>
      <c r="C50" s="72"/>
      <c r="D50" s="58"/>
      <c r="E50" s="73"/>
      <c r="F50" s="74">
        <f t="shared" si="2"/>
        <v>2015</v>
      </c>
      <c r="G50" s="59"/>
      <c r="H50" s="75">
        <v>0</v>
      </c>
      <c r="I50" s="71">
        <v>0</v>
      </c>
      <c r="J50" s="41">
        <v>0</v>
      </c>
      <c r="K50" s="71">
        <v>0</v>
      </c>
      <c r="L50" s="71">
        <v>0</v>
      </c>
      <c r="M50" s="71">
        <v>0</v>
      </c>
      <c r="N50" s="80">
        <f t="shared" si="3"/>
        <v>0</v>
      </c>
      <c r="O50" s="76"/>
    </row>
    <row r="51" spans="2:15" s="16" customFormat="1" ht="9" customHeight="1" x14ac:dyDescent="0.25">
      <c r="B51" s="25"/>
      <c r="C51" s="27"/>
      <c r="D51" s="26"/>
      <c r="E51" s="45"/>
      <c r="F51" s="25"/>
      <c r="G51" s="28"/>
      <c r="H51" s="46"/>
      <c r="I51" s="48"/>
      <c r="J51" s="48"/>
      <c r="K51" s="48"/>
      <c r="L51" s="48"/>
      <c r="M51" s="47"/>
      <c r="N51" s="48"/>
      <c r="O51" s="57"/>
    </row>
    <row r="52" spans="2:15" s="21" customFormat="1" ht="24" customHeight="1" x14ac:dyDescent="0.25">
      <c r="B52" s="198" t="s">
        <v>126</v>
      </c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</row>
    <row r="53" spans="2:15" s="21" customFormat="1" ht="24" customHeight="1" x14ac:dyDescent="0.25">
      <c r="B53" s="77"/>
      <c r="C53" s="72"/>
      <c r="D53" s="58" t="s">
        <v>127</v>
      </c>
      <c r="E53" s="73">
        <v>1969</v>
      </c>
      <c r="F53" s="74">
        <f t="shared" ref="F53:F63" si="4">$O$10-E53</f>
        <v>46</v>
      </c>
      <c r="G53" s="59" t="s">
        <v>128</v>
      </c>
      <c r="H53" s="75">
        <v>0</v>
      </c>
      <c r="I53" s="71">
        <v>0</v>
      </c>
      <c r="J53" s="41">
        <v>0</v>
      </c>
      <c r="K53" s="71">
        <v>0</v>
      </c>
      <c r="L53" s="71">
        <v>0</v>
      </c>
      <c r="M53" s="71">
        <v>0</v>
      </c>
      <c r="N53" s="80">
        <f t="shared" ref="N53:N63" si="5">M53-H53</f>
        <v>0</v>
      </c>
      <c r="O53" s="76"/>
    </row>
    <row r="54" spans="2:15" s="21" customFormat="1" ht="24" customHeight="1" x14ac:dyDescent="0.25">
      <c r="B54" s="77"/>
      <c r="C54" s="72"/>
      <c r="D54" s="58" t="s">
        <v>129</v>
      </c>
      <c r="E54" s="73">
        <v>1973</v>
      </c>
      <c r="F54" s="74">
        <f t="shared" si="4"/>
        <v>42</v>
      </c>
      <c r="G54" s="59" t="s">
        <v>130</v>
      </c>
      <c r="H54" s="75">
        <v>0</v>
      </c>
      <c r="I54" s="71">
        <v>0</v>
      </c>
      <c r="J54" s="41">
        <v>0</v>
      </c>
      <c r="K54" s="71">
        <v>0</v>
      </c>
      <c r="L54" s="71">
        <v>0</v>
      </c>
      <c r="M54" s="71">
        <v>0</v>
      </c>
      <c r="N54" s="80">
        <f t="shared" si="5"/>
        <v>0</v>
      </c>
      <c r="O54" s="76"/>
    </row>
    <row r="55" spans="2:15" s="21" customFormat="1" ht="24" customHeight="1" x14ac:dyDescent="0.25">
      <c r="B55" s="77"/>
      <c r="C55" s="72"/>
      <c r="D55" s="58" t="s">
        <v>131</v>
      </c>
      <c r="E55" s="73">
        <v>1975</v>
      </c>
      <c r="F55" s="74">
        <f t="shared" si="4"/>
        <v>40</v>
      </c>
      <c r="G55" s="59" t="s">
        <v>132</v>
      </c>
      <c r="H55" s="75">
        <v>0</v>
      </c>
      <c r="I55" s="71">
        <v>0</v>
      </c>
      <c r="J55" s="41">
        <v>0</v>
      </c>
      <c r="K55" s="71">
        <v>0</v>
      </c>
      <c r="L55" s="71">
        <v>0</v>
      </c>
      <c r="M55" s="71">
        <v>0</v>
      </c>
      <c r="N55" s="80">
        <f t="shared" si="5"/>
        <v>0</v>
      </c>
      <c r="O55" s="76"/>
    </row>
    <row r="56" spans="2:15" s="21" customFormat="1" ht="24" customHeight="1" x14ac:dyDescent="0.25">
      <c r="B56" s="77"/>
      <c r="C56" s="72"/>
      <c r="D56" s="58" t="s">
        <v>133</v>
      </c>
      <c r="E56" s="73">
        <v>1971</v>
      </c>
      <c r="F56" s="74">
        <f t="shared" si="4"/>
        <v>44</v>
      </c>
      <c r="G56" s="59" t="s">
        <v>134</v>
      </c>
      <c r="H56" s="75">
        <v>0</v>
      </c>
      <c r="I56" s="71">
        <v>0</v>
      </c>
      <c r="J56" s="41">
        <v>0</v>
      </c>
      <c r="K56" s="71">
        <v>0</v>
      </c>
      <c r="L56" s="71">
        <v>0</v>
      </c>
      <c r="M56" s="71">
        <v>0</v>
      </c>
      <c r="N56" s="80">
        <f t="shared" si="5"/>
        <v>0</v>
      </c>
      <c r="O56" s="76"/>
    </row>
    <row r="57" spans="2:15" s="21" customFormat="1" ht="24" customHeight="1" x14ac:dyDescent="0.25">
      <c r="B57" s="77"/>
      <c r="C57" s="72"/>
      <c r="D57" s="58" t="s">
        <v>135</v>
      </c>
      <c r="E57" s="73">
        <v>1971</v>
      </c>
      <c r="F57" s="74">
        <f t="shared" si="4"/>
        <v>44</v>
      </c>
      <c r="G57" s="59" t="s">
        <v>136</v>
      </c>
      <c r="H57" s="75">
        <v>0</v>
      </c>
      <c r="I57" s="71">
        <v>0</v>
      </c>
      <c r="J57" s="41">
        <v>0</v>
      </c>
      <c r="K57" s="71">
        <v>0</v>
      </c>
      <c r="L57" s="71">
        <v>0</v>
      </c>
      <c r="M57" s="71">
        <v>0</v>
      </c>
      <c r="N57" s="80">
        <f t="shared" si="5"/>
        <v>0</v>
      </c>
      <c r="O57" s="76"/>
    </row>
    <row r="58" spans="2:15" s="21" customFormat="1" ht="24" customHeight="1" x14ac:dyDescent="0.25">
      <c r="B58" s="77"/>
      <c r="C58" s="72"/>
      <c r="D58" s="58" t="s">
        <v>137</v>
      </c>
      <c r="E58" s="73">
        <v>1966</v>
      </c>
      <c r="F58" s="74">
        <f t="shared" si="4"/>
        <v>49</v>
      </c>
      <c r="G58" s="59" t="s">
        <v>138</v>
      </c>
      <c r="H58" s="75">
        <v>0</v>
      </c>
      <c r="I58" s="71">
        <v>0</v>
      </c>
      <c r="J58" s="41">
        <v>0</v>
      </c>
      <c r="K58" s="71">
        <v>0</v>
      </c>
      <c r="L58" s="71">
        <v>0</v>
      </c>
      <c r="M58" s="71">
        <v>0</v>
      </c>
      <c r="N58" s="80">
        <f t="shared" si="5"/>
        <v>0</v>
      </c>
      <c r="O58" s="76"/>
    </row>
    <row r="59" spans="2:15" s="21" customFormat="1" ht="24" customHeight="1" x14ac:dyDescent="0.25">
      <c r="B59" s="77"/>
      <c r="C59" s="72"/>
      <c r="D59" s="58" t="s">
        <v>139</v>
      </c>
      <c r="E59" s="73">
        <v>1972</v>
      </c>
      <c r="F59" s="74">
        <f t="shared" si="4"/>
        <v>43</v>
      </c>
      <c r="G59" s="59" t="s">
        <v>140</v>
      </c>
      <c r="H59" s="75">
        <v>0</v>
      </c>
      <c r="I59" s="71">
        <v>0</v>
      </c>
      <c r="J59" s="41">
        <v>0</v>
      </c>
      <c r="K59" s="71">
        <v>0</v>
      </c>
      <c r="L59" s="71">
        <v>0</v>
      </c>
      <c r="M59" s="71">
        <v>0</v>
      </c>
      <c r="N59" s="80">
        <f t="shared" si="5"/>
        <v>0</v>
      </c>
      <c r="O59" s="76"/>
    </row>
    <row r="60" spans="2:15" s="21" customFormat="1" ht="24" customHeight="1" x14ac:dyDescent="0.25">
      <c r="B60" s="77"/>
      <c r="C60" s="72"/>
      <c r="D60" s="58" t="s">
        <v>141</v>
      </c>
      <c r="E60" s="73">
        <v>1972</v>
      </c>
      <c r="F60" s="74">
        <f t="shared" si="4"/>
        <v>43</v>
      </c>
      <c r="G60" s="59" t="s">
        <v>142</v>
      </c>
      <c r="H60" s="75">
        <v>0</v>
      </c>
      <c r="I60" s="71">
        <v>0</v>
      </c>
      <c r="J60" s="41">
        <v>0</v>
      </c>
      <c r="K60" s="71">
        <v>0</v>
      </c>
      <c r="L60" s="71">
        <v>0</v>
      </c>
      <c r="M60" s="71">
        <v>0</v>
      </c>
      <c r="N60" s="80">
        <f t="shared" si="5"/>
        <v>0</v>
      </c>
      <c r="O60" s="76"/>
    </row>
    <row r="61" spans="2:15" s="21" customFormat="1" ht="24" customHeight="1" x14ac:dyDescent="0.25">
      <c r="B61" s="77"/>
      <c r="C61" s="72"/>
      <c r="D61" s="58" t="s">
        <v>143</v>
      </c>
      <c r="E61" s="73">
        <v>1967</v>
      </c>
      <c r="F61" s="74">
        <f t="shared" si="4"/>
        <v>48</v>
      </c>
      <c r="G61" s="59" t="s">
        <v>144</v>
      </c>
      <c r="H61" s="75">
        <v>0</v>
      </c>
      <c r="I61" s="71">
        <v>0</v>
      </c>
      <c r="J61" s="41">
        <v>0</v>
      </c>
      <c r="K61" s="71">
        <v>0</v>
      </c>
      <c r="L61" s="71">
        <v>0</v>
      </c>
      <c r="M61" s="71">
        <v>0</v>
      </c>
      <c r="N61" s="80">
        <f t="shared" si="5"/>
        <v>0</v>
      </c>
      <c r="O61" s="76"/>
    </row>
    <row r="62" spans="2:15" s="21" customFormat="1" ht="24" customHeight="1" x14ac:dyDescent="0.25">
      <c r="B62" s="77"/>
      <c r="C62" s="72"/>
      <c r="D62" s="58"/>
      <c r="E62" s="73"/>
      <c r="F62" s="74">
        <f t="shared" si="4"/>
        <v>2015</v>
      </c>
      <c r="G62" s="59"/>
      <c r="H62" s="75">
        <v>0</v>
      </c>
      <c r="I62" s="71">
        <v>0</v>
      </c>
      <c r="J62" s="41">
        <v>0</v>
      </c>
      <c r="K62" s="71">
        <v>0</v>
      </c>
      <c r="L62" s="71">
        <v>0</v>
      </c>
      <c r="M62" s="71">
        <v>0</v>
      </c>
      <c r="N62" s="80">
        <f t="shared" si="5"/>
        <v>0</v>
      </c>
      <c r="O62" s="76"/>
    </row>
    <row r="63" spans="2:15" s="21" customFormat="1" ht="24" customHeight="1" x14ac:dyDescent="0.25">
      <c r="B63" s="77"/>
      <c r="C63" s="72"/>
      <c r="D63" s="58"/>
      <c r="E63" s="73"/>
      <c r="F63" s="74">
        <f t="shared" si="4"/>
        <v>2015</v>
      </c>
      <c r="G63" s="59"/>
      <c r="H63" s="75">
        <v>0</v>
      </c>
      <c r="I63" s="71">
        <v>0</v>
      </c>
      <c r="J63" s="41">
        <v>0</v>
      </c>
      <c r="K63" s="71">
        <v>0</v>
      </c>
      <c r="L63" s="71">
        <v>0</v>
      </c>
      <c r="M63" s="71">
        <v>0</v>
      </c>
      <c r="N63" s="80">
        <f t="shared" si="5"/>
        <v>0</v>
      </c>
      <c r="O63" s="76"/>
    </row>
    <row r="64" spans="2:15" s="21" customFormat="1" ht="9" customHeight="1" x14ac:dyDescent="0.25">
      <c r="B64" s="25"/>
      <c r="C64" s="27"/>
      <c r="D64" s="26"/>
      <c r="E64" s="45"/>
      <c r="F64" s="25"/>
      <c r="G64" s="28"/>
      <c r="H64" s="46"/>
      <c r="I64" s="48"/>
      <c r="J64" s="48"/>
      <c r="K64" s="48"/>
      <c r="L64" s="48"/>
      <c r="M64" s="47"/>
      <c r="N64" s="48"/>
      <c r="O64" s="57"/>
    </row>
    <row r="65" spans="2:15" s="21" customFormat="1" ht="24" customHeight="1" x14ac:dyDescent="0.25">
      <c r="B65" s="198" t="s">
        <v>145</v>
      </c>
      <c r="C65" s="198"/>
      <c r="D65" s="198"/>
      <c r="E65" s="198"/>
      <c r="F65" s="198"/>
      <c r="G65" s="198"/>
      <c r="H65" s="198"/>
      <c r="I65" s="198"/>
      <c r="J65" s="198"/>
      <c r="K65" s="198"/>
      <c r="L65" s="198"/>
      <c r="M65" s="198"/>
      <c r="N65" s="198"/>
      <c r="O65" s="198"/>
    </row>
    <row r="66" spans="2:15" s="21" customFormat="1" ht="24" customHeight="1" x14ac:dyDescent="0.25">
      <c r="B66" s="77"/>
      <c r="C66" s="72"/>
      <c r="D66" s="58" t="s">
        <v>146</v>
      </c>
      <c r="E66" s="73">
        <v>1961</v>
      </c>
      <c r="F66" s="74">
        <f t="shared" ref="F66:F73" si="6">$O$10-E66</f>
        <v>54</v>
      </c>
      <c r="G66" s="59" t="s">
        <v>147</v>
      </c>
      <c r="H66" s="75">
        <v>0</v>
      </c>
      <c r="I66" s="71">
        <v>0</v>
      </c>
      <c r="J66" s="41">
        <v>0</v>
      </c>
      <c r="K66" s="71">
        <v>0</v>
      </c>
      <c r="L66" s="71">
        <v>0</v>
      </c>
      <c r="M66" s="71">
        <v>0</v>
      </c>
      <c r="N66" s="80">
        <f t="shared" ref="N66:N73" si="7">M66-H66</f>
        <v>0</v>
      </c>
      <c r="O66" s="76"/>
    </row>
    <row r="67" spans="2:15" s="21" customFormat="1" ht="24" customHeight="1" x14ac:dyDescent="0.25">
      <c r="B67" s="77"/>
      <c r="C67" s="72"/>
      <c r="D67" s="58" t="s">
        <v>148</v>
      </c>
      <c r="E67" s="73">
        <v>1960</v>
      </c>
      <c r="F67" s="74">
        <f t="shared" si="6"/>
        <v>55</v>
      </c>
      <c r="G67" s="59" t="s">
        <v>149</v>
      </c>
      <c r="H67" s="75">
        <v>0</v>
      </c>
      <c r="I67" s="71">
        <v>0</v>
      </c>
      <c r="J67" s="41">
        <v>0</v>
      </c>
      <c r="K67" s="71">
        <v>0</v>
      </c>
      <c r="L67" s="71">
        <v>0</v>
      </c>
      <c r="M67" s="71">
        <v>0</v>
      </c>
      <c r="N67" s="80">
        <f t="shared" si="7"/>
        <v>0</v>
      </c>
      <c r="O67" s="76"/>
    </row>
    <row r="68" spans="2:15" s="21" customFormat="1" ht="24" customHeight="1" x14ac:dyDescent="0.25">
      <c r="B68" s="77"/>
      <c r="C68" s="72"/>
      <c r="D68" s="58" t="s">
        <v>150</v>
      </c>
      <c r="E68" s="73">
        <v>1959</v>
      </c>
      <c r="F68" s="74">
        <f t="shared" si="6"/>
        <v>56</v>
      </c>
      <c r="G68" s="59" t="s">
        <v>151</v>
      </c>
      <c r="H68" s="75">
        <v>0</v>
      </c>
      <c r="I68" s="71">
        <v>0</v>
      </c>
      <c r="J68" s="41">
        <v>0</v>
      </c>
      <c r="K68" s="71">
        <v>0</v>
      </c>
      <c r="L68" s="71">
        <v>0</v>
      </c>
      <c r="M68" s="71">
        <v>0</v>
      </c>
      <c r="N68" s="80">
        <f t="shared" si="7"/>
        <v>0</v>
      </c>
      <c r="O68" s="76"/>
    </row>
    <row r="69" spans="2:15" s="21" customFormat="1" ht="24" customHeight="1" x14ac:dyDescent="0.25">
      <c r="B69" s="77"/>
      <c r="C69" s="72"/>
      <c r="D69" s="58" t="s">
        <v>152</v>
      </c>
      <c r="E69" s="73">
        <v>1964</v>
      </c>
      <c r="F69" s="74">
        <f t="shared" si="6"/>
        <v>51</v>
      </c>
      <c r="G69" s="59" t="s">
        <v>153</v>
      </c>
      <c r="H69" s="75">
        <v>0</v>
      </c>
      <c r="I69" s="71">
        <v>0</v>
      </c>
      <c r="J69" s="41">
        <v>0</v>
      </c>
      <c r="K69" s="71">
        <v>0</v>
      </c>
      <c r="L69" s="71">
        <v>0</v>
      </c>
      <c r="M69" s="71">
        <v>0</v>
      </c>
      <c r="N69" s="80">
        <f t="shared" si="7"/>
        <v>0</v>
      </c>
      <c r="O69" s="76"/>
    </row>
    <row r="70" spans="2:15" s="21" customFormat="1" ht="24" customHeight="1" x14ac:dyDescent="0.25">
      <c r="B70" s="77"/>
      <c r="C70" s="72"/>
      <c r="D70" s="58" t="s">
        <v>154</v>
      </c>
      <c r="E70" s="73">
        <v>1964</v>
      </c>
      <c r="F70" s="74">
        <f t="shared" si="6"/>
        <v>51</v>
      </c>
      <c r="G70" s="59" t="s">
        <v>155</v>
      </c>
      <c r="H70" s="75">
        <v>0</v>
      </c>
      <c r="I70" s="71">
        <v>0</v>
      </c>
      <c r="J70" s="41">
        <v>0</v>
      </c>
      <c r="K70" s="71">
        <v>0</v>
      </c>
      <c r="L70" s="71">
        <v>0</v>
      </c>
      <c r="M70" s="71">
        <v>0</v>
      </c>
      <c r="N70" s="80">
        <f t="shared" si="7"/>
        <v>0</v>
      </c>
      <c r="O70" s="76"/>
    </row>
    <row r="71" spans="2:15" s="21" customFormat="1" ht="24" customHeight="1" x14ac:dyDescent="0.25">
      <c r="B71" s="77"/>
      <c r="C71" s="72"/>
      <c r="D71" s="58"/>
      <c r="E71" s="73"/>
      <c r="F71" s="74">
        <f t="shared" si="6"/>
        <v>2015</v>
      </c>
      <c r="G71" s="59"/>
      <c r="H71" s="75">
        <v>0</v>
      </c>
      <c r="I71" s="71">
        <v>0</v>
      </c>
      <c r="J71" s="41">
        <v>0</v>
      </c>
      <c r="K71" s="71">
        <v>0</v>
      </c>
      <c r="L71" s="71">
        <v>0</v>
      </c>
      <c r="M71" s="71">
        <v>0</v>
      </c>
      <c r="N71" s="80">
        <f t="shared" si="7"/>
        <v>0</v>
      </c>
      <c r="O71" s="76"/>
    </row>
    <row r="72" spans="2:15" s="21" customFormat="1" ht="24" customHeight="1" x14ac:dyDescent="0.25">
      <c r="B72" s="77"/>
      <c r="C72" s="72"/>
      <c r="D72" s="58"/>
      <c r="E72" s="73"/>
      <c r="F72" s="74">
        <f t="shared" si="6"/>
        <v>2015</v>
      </c>
      <c r="G72" s="59"/>
      <c r="H72" s="75">
        <v>0</v>
      </c>
      <c r="I72" s="71">
        <v>0</v>
      </c>
      <c r="J72" s="41">
        <v>0</v>
      </c>
      <c r="K72" s="71">
        <v>0</v>
      </c>
      <c r="L72" s="71">
        <v>0</v>
      </c>
      <c r="M72" s="71">
        <v>0</v>
      </c>
      <c r="N72" s="80">
        <f t="shared" si="7"/>
        <v>0</v>
      </c>
      <c r="O72" s="76"/>
    </row>
    <row r="73" spans="2:15" s="21" customFormat="1" ht="24" customHeight="1" x14ac:dyDescent="0.25">
      <c r="B73" s="77"/>
      <c r="C73" s="72"/>
      <c r="D73" s="58"/>
      <c r="E73" s="73"/>
      <c r="F73" s="74">
        <f t="shared" si="6"/>
        <v>2015</v>
      </c>
      <c r="G73" s="59"/>
      <c r="H73" s="75">
        <v>0</v>
      </c>
      <c r="I73" s="71">
        <v>0</v>
      </c>
      <c r="J73" s="41">
        <v>0</v>
      </c>
      <c r="K73" s="71">
        <v>0</v>
      </c>
      <c r="L73" s="71">
        <v>0</v>
      </c>
      <c r="M73" s="71">
        <v>0</v>
      </c>
      <c r="N73" s="80">
        <f t="shared" si="7"/>
        <v>0</v>
      </c>
      <c r="O73" s="76"/>
    </row>
    <row r="74" spans="2:15" s="21" customFormat="1" ht="9" customHeight="1" x14ac:dyDescent="0.25">
      <c r="B74" s="25"/>
      <c r="C74" s="27"/>
      <c r="D74" s="26"/>
      <c r="E74" s="45"/>
      <c r="F74" s="25"/>
      <c r="G74" s="28"/>
      <c r="H74" s="46"/>
      <c r="I74" s="48"/>
      <c r="J74" s="48"/>
      <c r="K74" s="48"/>
      <c r="L74" s="48"/>
      <c r="M74" s="47"/>
      <c r="N74" s="48"/>
      <c r="O74" s="57"/>
    </row>
    <row r="75" spans="2:15" s="21" customFormat="1" ht="24" customHeight="1" x14ac:dyDescent="0.25">
      <c r="B75" s="198" t="s">
        <v>156</v>
      </c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</row>
    <row r="76" spans="2:15" s="21" customFormat="1" ht="24" customHeight="1" x14ac:dyDescent="0.25">
      <c r="B76" s="77"/>
      <c r="C76" s="72"/>
      <c r="D76" s="58" t="s">
        <v>67</v>
      </c>
      <c r="E76" s="73">
        <v>1941</v>
      </c>
      <c r="F76" s="74">
        <f t="shared" ref="F76:F81" si="8">$O$10-E76</f>
        <v>74</v>
      </c>
      <c r="G76" s="59" t="s">
        <v>157</v>
      </c>
      <c r="H76" s="75">
        <v>0</v>
      </c>
      <c r="I76" s="71">
        <v>0</v>
      </c>
      <c r="J76" s="41">
        <v>0</v>
      </c>
      <c r="K76" s="71">
        <v>0</v>
      </c>
      <c r="L76" s="71">
        <v>0</v>
      </c>
      <c r="M76" s="71">
        <v>0</v>
      </c>
      <c r="N76" s="80">
        <f t="shared" ref="N76:N81" si="9">M76-H76</f>
        <v>0</v>
      </c>
      <c r="O76" s="76"/>
    </row>
    <row r="77" spans="2:15" s="21" customFormat="1" ht="24" customHeight="1" x14ac:dyDescent="0.25">
      <c r="B77" s="77"/>
      <c r="C77" s="72"/>
      <c r="D77" s="58" t="s">
        <v>158</v>
      </c>
      <c r="E77" s="73">
        <v>1952</v>
      </c>
      <c r="F77" s="74">
        <f t="shared" si="8"/>
        <v>63</v>
      </c>
      <c r="G77" s="59" t="s">
        <v>159</v>
      </c>
      <c r="H77" s="75">
        <v>0</v>
      </c>
      <c r="I77" s="71">
        <v>0</v>
      </c>
      <c r="J77" s="41">
        <v>0</v>
      </c>
      <c r="K77" s="71">
        <v>0</v>
      </c>
      <c r="L77" s="71">
        <v>0</v>
      </c>
      <c r="M77" s="71">
        <v>0</v>
      </c>
      <c r="N77" s="80">
        <f t="shared" si="9"/>
        <v>0</v>
      </c>
      <c r="O77" s="76"/>
    </row>
    <row r="78" spans="2:15" s="21" customFormat="1" ht="24" customHeight="1" x14ac:dyDescent="0.25">
      <c r="B78" s="77"/>
      <c r="C78" s="72"/>
      <c r="D78" s="58" t="s">
        <v>160</v>
      </c>
      <c r="E78" s="73">
        <v>1951</v>
      </c>
      <c r="F78" s="74">
        <f t="shared" si="8"/>
        <v>64</v>
      </c>
      <c r="G78" s="59" t="s">
        <v>161</v>
      </c>
      <c r="H78" s="75">
        <v>0</v>
      </c>
      <c r="I78" s="71">
        <v>0</v>
      </c>
      <c r="J78" s="41">
        <v>0</v>
      </c>
      <c r="K78" s="71">
        <v>0</v>
      </c>
      <c r="L78" s="71">
        <v>0</v>
      </c>
      <c r="M78" s="71">
        <v>0</v>
      </c>
      <c r="N78" s="80">
        <f t="shared" si="9"/>
        <v>0</v>
      </c>
      <c r="O78" s="76"/>
    </row>
    <row r="79" spans="2:15" s="21" customFormat="1" ht="24" customHeight="1" x14ac:dyDescent="0.25">
      <c r="B79" s="77"/>
      <c r="C79" s="72"/>
      <c r="D79" s="58" t="s">
        <v>162</v>
      </c>
      <c r="E79" s="73">
        <v>1951</v>
      </c>
      <c r="F79" s="74">
        <f t="shared" si="8"/>
        <v>64</v>
      </c>
      <c r="G79" s="59" t="s">
        <v>163</v>
      </c>
      <c r="H79" s="75">
        <v>0</v>
      </c>
      <c r="I79" s="71">
        <v>0</v>
      </c>
      <c r="J79" s="41">
        <v>0</v>
      </c>
      <c r="K79" s="71">
        <v>0</v>
      </c>
      <c r="L79" s="71">
        <v>0</v>
      </c>
      <c r="M79" s="71">
        <v>0</v>
      </c>
      <c r="N79" s="80">
        <f t="shared" si="9"/>
        <v>0</v>
      </c>
      <c r="O79" s="76"/>
    </row>
    <row r="80" spans="2:15" s="21" customFormat="1" ht="24" customHeight="1" x14ac:dyDescent="0.25">
      <c r="B80" s="77"/>
      <c r="C80" s="72"/>
      <c r="D80" s="58"/>
      <c r="E80" s="73"/>
      <c r="F80" s="74">
        <f t="shared" si="8"/>
        <v>2015</v>
      </c>
      <c r="G80" s="59"/>
      <c r="H80" s="75">
        <v>0</v>
      </c>
      <c r="I80" s="71">
        <v>0</v>
      </c>
      <c r="J80" s="41">
        <v>0</v>
      </c>
      <c r="K80" s="71">
        <v>0</v>
      </c>
      <c r="L80" s="71">
        <v>0</v>
      </c>
      <c r="M80" s="71">
        <v>0</v>
      </c>
      <c r="N80" s="80">
        <f t="shared" si="9"/>
        <v>0</v>
      </c>
      <c r="O80" s="76"/>
    </row>
    <row r="81" spans="2:15" s="21" customFormat="1" ht="24" customHeight="1" x14ac:dyDescent="0.25">
      <c r="B81" s="77"/>
      <c r="C81" s="72"/>
      <c r="D81" s="58"/>
      <c r="E81" s="73"/>
      <c r="F81" s="74">
        <f t="shared" si="8"/>
        <v>2015</v>
      </c>
      <c r="G81" s="59"/>
      <c r="H81" s="75">
        <v>0</v>
      </c>
      <c r="I81" s="71">
        <v>0</v>
      </c>
      <c r="J81" s="41">
        <v>0</v>
      </c>
      <c r="K81" s="71">
        <v>0</v>
      </c>
      <c r="L81" s="71">
        <v>0</v>
      </c>
      <c r="M81" s="71">
        <v>0</v>
      </c>
      <c r="N81" s="80">
        <f t="shared" si="9"/>
        <v>0</v>
      </c>
      <c r="O81" s="76"/>
    </row>
    <row r="82" spans="2:15" s="21" customFormat="1" ht="9" customHeight="1" x14ac:dyDescent="0.25">
      <c r="B82" s="25"/>
      <c r="C82" s="27"/>
      <c r="D82" s="26"/>
      <c r="E82" s="45"/>
      <c r="F82" s="25"/>
      <c r="G82" s="28"/>
      <c r="H82" s="46"/>
      <c r="I82" s="48"/>
      <c r="J82" s="48"/>
      <c r="K82" s="48"/>
      <c r="L82" s="48"/>
      <c r="M82" s="47"/>
      <c r="N82" s="48"/>
      <c r="O82" s="57"/>
    </row>
    <row r="83" spans="2:15" ht="17.25" customHeight="1" x14ac:dyDescent="0.25"/>
    <row r="84" spans="2:15" ht="17.25" customHeight="1" x14ac:dyDescent="0.25">
      <c r="I84" s="51" t="s">
        <v>53</v>
      </c>
      <c r="L84" s="51"/>
      <c r="M84" s="51" t="s">
        <v>54</v>
      </c>
    </row>
    <row r="85" spans="2:15" ht="17.25" customHeight="1" x14ac:dyDescent="0.25">
      <c r="I85" s="51" t="s">
        <v>55</v>
      </c>
      <c r="L85" s="51"/>
      <c r="M85" s="51" t="s">
        <v>66</v>
      </c>
    </row>
    <row r="86" spans="2:15" ht="17.25" customHeight="1" x14ac:dyDescent="0.25"/>
    <row r="87" spans="2:15" ht="17.25" customHeight="1" x14ac:dyDescent="0.25"/>
    <row r="88" spans="2:15" ht="17.25" customHeight="1" x14ac:dyDescent="0.25"/>
    <row r="89" spans="2:15" ht="17.25" customHeight="1" x14ac:dyDescent="0.25"/>
    <row r="90" spans="2:15" ht="17.25" customHeight="1" x14ac:dyDescent="0.25"/>
    <row r="91" spans="2:15" ht="17.25" customHeight="1" x14ac:dyDescent="0.25"/>
    <row r="92" spans="2:15" ht="17.25" customHeight="1" x14ac:dyDescent="0.25"/>
    <row r="93" spans="2:15" ht="17.25" customHeight="1" x14ac:dyDescent="0.25"/>
    <row r="94" spans="2:15" ht="17.25" customHeight="1" x14ac:dyDescent="0.25"/>
    <row r="95" spans="2:15" ht="17.25" customHeight="1" x14ac:dyDescent="0.25"/>
    <row r="96" spans="2:15" ht="17.25" customHeight="1" x14ac:dyDescent="0.25"/>
    <row r="97" spans="2:14" ht="17.25" customHeight="1" x14ac:dyDescent="0.25"/>
    <row r="98" spans="2:14" ht="17.2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2:14" ht="17.2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2:14" ht="17.2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2:14" ht="17.2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2:14" ht="17.2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2:14" ht="17.2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2:14" ht="17.2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2:14" ht="17.2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2:14" ht="17.2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2:14" ht="17.2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2:14" ht="17.2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2:14" ht="17.2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2:14" ht="17.2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2:14" ht="17.2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2:14" ht="17.2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2:14" ht="17.2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2:14" ht="17.2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2:14" ht="17.2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2:14" ht="17.2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2:14" ht="17.2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2:14" ht="17.2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2:14" ht="17.2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2:14" ht="17.2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2:14" ht="17.2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2:14" ht="17.2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2:14" ht="17.2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2:14" ht="17.2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2:14" ht="17.2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2:14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2:14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2:14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2:14" ht="17.2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2:14" ht="17.2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2:14" ht="17.2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2:14" ht="17.2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2:14" ht="17.2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2:14" ht="17.2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2:14" ht="17.2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2:14" ht="17.2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2:14" ht="17.2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2:14" ht="17.2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2:14" ht="17.2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2:14" ht="17.2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2:14" ht="17.2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2:14" ht="17.2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2:14" ht="17.2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2:14" ht="17.2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2:14" ht="17.2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2:14" ht="17.2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2:14" ht="17.2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2:14" ht="17.2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2:14" ht="17.2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2:14" ht="17.2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2:14" ht="17.2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2:14" ht="17.2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2:14" ht="17.2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2:14" ht="17.2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2:14" ht="17.2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2:14" ht="17.2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2:14" ht="17.2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2:14" ht="17.2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2:14" ht="17.2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2:14" ht="17.2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2:14" ht="17.2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2:14" ht="17.25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2:14" ht="17.25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2:14" ht="17.25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2:14" ht="17.25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2:14" ht="17.25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2:14" ht="17.25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2:14" ht="17.25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2:14" ht="17.25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2:14" ht="17.25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2:14" ht="17.25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2:14" ht="17.25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2:14" ht="17.25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2:14" ht="17.25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2:14" ht="17.25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2:14" ht="17.25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2:14" ht="17.25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2:14" ht="17.25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2:14" ht="17.25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2:14" ht="17.25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2:14" ht="17.25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2:14" ht="17.25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2:14" ht="17.25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2:14" ht="17.25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2:14" ht="17.25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2:14" ht="17.25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2:14" ht="17.25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2:14" ht="17.25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2:14" ht="17.25" customHeigh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2:14" ht="17.25" customHeight="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2:14" ht="17.25" customHeight="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2:14" ht="17.25" customHeight="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</sheetData>
  <sortState ref="C37:N40">
    <sortCondition ref="N37"/>
  </sortState>
  <mergeCells count="25">
    <mergeCell ref="K11:K12"/>
    <mergeCell ref="L11:L12"/>
    <mergeCell ref="B65:O65"/>
    <mergeCell ref="B75:O75"/>
    <mergeCell ref="B14:O14"/>
    <mergeCell ref="B19:O19"/>
    <mergeCell ref="B24:O24"/>
    <mergeCell ref="B34:O34"/>
    <mergeCell ref="B52:O52"/>
    <mergeCell ref="H2:O3"/>
    <mergeCell ref="H4:O6"/>
    <mergeCell ref="H1:O1"/>
    <mergeCell ref="B8:G9"/>
    <mergeCell ref="B11:B12"/>
    <mergeCell ref="C11:C12"/>
    <mergeCell ref="D11:D12"/>
    <mergeCell ref="E11:E12"/>
    <mergeCell ref="F11:F12"/>
    <mergeCell ref="G11:G12"/>
    <mergeCell ref="H11:H12"/>
    <mergeCell ref="M11:M12"/>
    <mergeCell ref="N11:N12"/>
    <mergeCell ref="O11:O12"/>
    <mergeCell ref="I11:I12"/>
    <mergeCell ref="J11:J12"/>
  </mergeCells>
  <pageMargins left="0" right="0" top="0.19685039370078741" bottom="0.11811023622047245" header="0.11811023622047245" footer="0.11811023622047245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161"/>
  <sheetViews>
    <sheetView workbookViewId="0">
      <selection activeCell="H2" sqref="H2:O4"/>
    </sheetView>
  </sheetViews>
  <sheetFormatPr defaultColWidth="16.5703125" defaultRowHeight="27.75" customHeight="1" x14ac:dyDescent="0.25"/>
  <cols>
    <col min="1" max="1" width="4.7109375" style="1" customWidth="1"/>
    <col min="2" max="2" width="3.5703125" style="16" customWidth="1"/>
    <col min="3" max="3" width="5.85546875" style="21" customWidth="1"/>
    <col min="4" max="4" width="26.140625" style="5" customWidth="1"/>
    <col min="5" max="5" width="5.5703125" style="21" customWidth="1"/>
    <col min="6" max="6" width="4.85546875" style="21" customWidth="1"/>
    <col min="7" max="7" width="23.5703125" style="3" customWidth="1"/>
    <col min="8" max="8" width="7.140625" style="3" customWidth="1"/>
    <col min="9" max="14" width="8.42578125" style="3" customWidth="1"/>
    <col min="15" max="15" width="5.28515625" style="1" customWidth="1"/>
    <col min="16" max="16384" width="16.5703125" style="1"/>
  </cols>
  <sheetData>
    <row r="1" spans="1:17" ht="19.5" customHeight="1" x14ac:dyDescent="0.25">
      <c r="A1" s="2"/>
      <c r="B1" s="13"/>
      <c r="C1" s="6"/>
      <c r="D1" s="34"/>
      <c r="E1" s="34"/>
      <c r="F1" s="34"/>
      <c r="G1" s="36"/>
      <c r="H1" s="204" t="s">
        <v>20</v>
      </c>
      <c r="I1" s="204"/>
      <c r="J1" s="204"/>
      <c r="K1" s="204"/>
      <c r="L1" s="204"/>
      <c r="M1" s="204"/>
      <c r="N1" s="204"/>
      <c r="O1" s="204"/>
      <c r="P1" s="6"/>
      <c r="Q1" s="6"/>
    </row>
    <row r="2" spans="1:17" ht="19.5" customHeight="1" x14ac:dyDescent="0.35">
      <c r="A2" s="2"/>
      <c r="B2" s="14"/>
      <c r="C2" s="9"/>
      <c r="D2" s="35"/>
      <c r="E2" s="35"/>
      <c r="F2" s="35"/>
      <c r="G2" s="37"/>
      <c r="H2" s="205" t="s">
        <v>62</v>
      </c>
      <c r="I2" s="252"/>
      <c r="J2" s="252"/>
      <c r="K2" s="252"/>
      <c r="L2" s="252"/>
      <c r="M2" s="252"/>
      <c r="N2" s="252"/>
      <c r="O2" s="252"/>
      <c r="P2" s="9"/>
      <c r="Q2" s="9"/>
    </row>
    <row r="3" spans="1:17" ht="19.5" customHeight="1" x14ac:dyDescent="0.3">
      <c r="A3" s="2"/>
      <c r="B3" s="31"/>
      <c r="C3" s="10"/>
      <c r="D3" s="38"/>
      <c r="E3" s="38"/>
      <c r="F3" s="38"/>
      <c r="G3" s="39"/>
      <c r="H3" s="252"/>
      <c r="I3" s="252"/>
      <c r="J3" s="252"/>
      <c r="K3" s="252"/>
      <c r="L3" s="252"/>
      <c r="M3" s="252"/>
      <c r="N3" s="252"/>
      <c r="O3" s="252"/>
      <c r="P3" s="10"/>
      <c r="Q3" s="10"/>
    </row>
    <row r="4" spans="1:17" ht="19.5" customHeight="1" x14ac:dyDescent="0.3">
      <c r="A4" s="2"/>
      <c r="B4" s="31"/>
      <c r="C4" s="10"/>
      <c r="D4" s="32"/>
      <c r="E4" s="32"/>
      <c r="F4" s="32"/>
      <c r="G4" s="33"/>
      <c r="H4" s="252"/>
      <c r="I4" s="252"/>
      <c r="J4" s="252"/>
      <c r="K4" s="252"/>
      <c r="L4" s="252"/>
      <c r="M4" s="252"/>
      <c r="N4" s="252"/>
      <c r="O4" s="252"/>
      <c r="P4" s="10"/>
      <c r="Q4" s="10"/>
    </row>
    <row r="5" spans="1:17" ht="19.5" customHeight="1" x14ac:dyDescent="0.45">
      <c r="B5" s="30"/>
      <c r="C5" s="30"/>
      <c r="D5" s="30"/>
      <c r="E5" s="30"/>
      <c r="F5" s="30"/>
      <c r="G5" s="30"/>
      <c r="H5" s="40"/>
      <c r="I5" s="40"/>
      <c r="J5" s="40"/>
      <c r="K5" s="40"/>
      <c r="L5" s="40"/>
      <c r="M5" s="40"/>
      <c r="N5" s="40"/>
      <c r="O5" s="40"/>
      <c r="P5" s="8"/>
      <c r="Q5" s="8"/>
    </row>
    <row r="6" spans="1:17" ht="18.75" customHeight="1" x14ac:dyDescent="0.25">
      <c r="B6" s="17" t="s">
        <v>63</v>
      </c>
      <c r="C6" s="53"/>
      <c r="D6" s="54"/>
      <c r="E6" s="55"/>
      <c r="F6" s="55"/>
      <c r="G6" s="55"/>
      <c r="H6" s="51" t="s">
        <v>65</v>
      </c>
      <c r="I6" s="18"/>
      <c r="K6" s="18"/>
      <c r="L6" s="18"/>
      <c r="M6" s="18"/>
      <c r="N6" s="18"/>
      <c r="O6" s="18"/>
    </row>
    <row r="7" spans="1:17" ht="18.75" customHeight="1" x14ac:dyDescent="0.25">
      <c r="B7" s="53" t="s">
        <v>60</v>
      </c>
      <c r="C7" s="53"/>
      <c r="D7" s="54"/>
      <c r="E7" s="55"/>
      <c r="F7" s="55"/>
      <c r="G7" s="55"/>
      <c r="H7" s="18" t="s">
        <v>64</v>
      </c>
      <c r="I7" s="18"/>
      <c r="K7" s="18"/>
      <c r="L7" s="18"/>
      <c r="M7" s="18"/>
      <c r="N7" s="18"/>
      <c r="O7" s="18"/>
    </row>
    <row r="8" spans="1:17" ht="18.75" customHeight="1" x14ac:dyDescent="0.25">
      <c r="B8" s="207" t="s">
        <v>61</v>
      </c>
      <c r="C8" s="254"/>
      <c r="D8" s="254"/>
      <c r="E8" s="254"/>
      <c r="F8" s="254"/>
      <c r="G8" s="254"/>
      <c r="H8" s="18" t="s">
        <v>58</v>
      </c>
      <c r="I8" s="18"/>
      <c r="K8" s="18"/>
      <c r="L8" s="18"/>
      <c r="M8" s="18"/>
      <c r="N8" s="18"/>
      <c r="O8" s="18"/>
    </row>
    <row r="9" spans="1:17" ht="18.75" customHeight="1" x14ac:dyDescent="0.25">
      <c r="B9" s="254"/>
      <c r="C9" s="254"/>
      <c r="D9" s="254"/>
      <c r="E9" s="254"/>
      <c r="F9" s="254"/>
      <c r="G9" s="254"/>
      <c r="H9" s="18" t="s">
        <v>52</v>
      </c>
      <c r="I9" s="18"/>
      <c r="K9" s="18"/>
      <c r="L9" s="18"/>
      <c r="M9" s="18"/>
      <c r="N9" s="18"/>
      <c r="O9" s="18"/>
    </row>
    <row r="10" spans="1:17" ht="6.75" customHeight="1" x14ac:dyDescent="0.25">
      <c r="B10" s="15"/>
      <c r="C10" s="20"/>
      <c r="D10" s="4"/>
      <c r="E10" s="1"/>
      <c r="F10" s="1"/>
      <c r="G10" s="7"/>
      <c r="H10" s="7"/>
      <c r="I10" s="7"/>
      <c r="J10" s="7"/>
      <c r="K10" s="7"/>
      <c r="L10" s="7"/>
      <c r="M10" s="7"/>
      <c r="N10" s="7"/>
      <c r="O10" s="12">
        <v>2016</v>
      </c>
    </row>
    <row r="11" spans="1:17" ht="15" customHeight="1" x14ac:dyDescent="0.25">
      <c r="B11" s="208" t="s">
        <v>5</v>
      </c>
      <c r="C11" s="202" t="s">
        <v>0</v>
      </c>
      <c r="D11" s="200" t="s">
        <v>6</v>
      </c>
      <c r="E11" s="200" t="s">
        <v>8</v>
      </c>
      <c r="F11" s="200" t="s">
        <v>1</v>
      </c>
      <c r="G11" s="200" t="s">
        <v>18</v>
      </c>
      <c r="H11" s="202" t="s">
        <v>2</v>
      </c>
      <c r="I11" s="248" t="s">
        <v>19</v>
      </c>
      <c r="J11" s="253"/>
      <c r="K11" s="253"/>
      <c r="L11" s="253"/>
      <c r="M11" s="202" t="s">
        <v>3</v>
      </c>
      <c r="N11" s="200" t="s">
        <v>4</v>
      </c>
      <c r="O11" s="201" t="s">
        <v>7</v>
      </c>
    </row>
    <row r="12" spans="1:17" s="21" customFormat="1" ht="27" customHeight="1" x14ac:dyDescent="0.25">
      <c r="B12" s="208"/>
      <c r="C12" s="203"/>
      <c r="D12" s="200"/>
      <c r="E12" s="200"/>
      <c r="F12" s="200"/>
      <c r="G12" s="200"/>
      <c r="H12" s="203"/>
      <c r="I12" s="52" t="s">
        <v>9</v>
      </c>
      <c r="J12" s="52" t="s">
        <v>10</v>
      </c>
      <c r="K12" s="52" t="s">
        <v>11</v>
      </c>
      <c r="L12" s="52" t="s">
        <v>12</v>
      </c>
      <c r="M12" s="203"/>
      <c r="N12" s="200"/>
      <c r="O12" s="201"/>
    </row>
    <row r="13" spans="1:17" s="21" customFormat="1" ht="38.25" customHeight="1" x14ac:dyDescent="0.25">
      <c r="B13" s="255" t="s">
        <v>49</v>
      </c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7"/>
    </row>
    <row r="14" spans="1:17" s="21" customFormat="1" ht="13.5" customHeight="1" x14ac:dyDescent="0.25">
      <c r="B14" s="208">
        <v>1</v>
      </c>
      <c r="C14" s="222"/>
      <c r="D14" s="258"/>
      <c r="E14" s="216"/>
      <c r="F14" s="202">
        <f t="shared" ref="F14" si="0">$O$10-E14</f>
        <v>2016</v>
      </c>
      <c r="G14" s="202"/>
      <c r="H14" s="260">
        <v>0</v>
      </c>
      <c r="I14" s="24"/>
      <c r="J14" s="24"/>
      <c r="K14" s="24"/>
      <c r="L14" s="24"/>
      <c r="M14" s="262">
        <f>L14</f>
        <v>0</v>
      </c>
      <c r="N14" s="264">
        <f>M14-H14</f>
        <v>0</v>
      </c>
      <c r="O14" s="237">
        <v>1</v>
      </c>
    </row>
    <row r="15" spans="1:17" s="21" customFormat="1" ht="13.5" customHeight="1" x14ac:dyDescent="0.25">
      <c r="B15" s="208"/>
      <c r="C15" s="224"/>
      <c r="D15" s="259"/>
      <c r="E15" s="218"/>
      <c r="F15" s="203"/>
      <c r="G15" s="203"/>
      <c r="H15" s="261"/>
      <c r="I15" s="29">
        <f>I14-H14</f>
        <v>0</v>
      </c>
      <c r="J15" s="29">
        <f>J14-I14</f>
        <v>0</v>
      </c>
      <c r="K15" s="29">
        <f t="shared" ref="K15:L15" si="1">K14-J14</f>
        <v>0</v>
      </c>
      <c r="L15" s="29">
        <f t="shared" si="1"/>
        <v>0</v>
      </c>
      <c r="M15" s="263"/>
      <c r="N15" s="265"/>
      <c r="O15" s="237"/>
    </row>
    <row r="16" spans="1:17" s="21" customFormat="1" ht="13.5" customHeight="1" x14ac:dyDescent="0.25">
      <c r="B16" s="208">
        <v>2</v>
      </c>
      <c r="C16" s="222"/>
      <c r="D16" s="258"/>
      <c r="E16" s="216"/>
      <c r="F16" s="202">
        <f t="shared" ref="F16" si="2">$O$10-E16</f>
        <v>2016</v>
      </c>
      <c r="G16" s="202"/>
      <c r="H16" s="260">
        <v>0</v>
      </c>
      <c r="I16" s="24"/>
      <c r="J16" s="24"/>
      <c r="K16" s="24"/>
      <c r="L16" s="24"/>
      <c r="M16" s="262">
        <f>L16</f>
        <v>0</v>
      </c>
      <c r="N16" s="264">
        <f>M16-H16</f>
        <v>0</v>
      </c>
      <c r="O16" s="237">
        <v>2</v>
      </c>
    </row>
    <row r="17" spans="2:15" s="21" customFormat="1" ht="13.5" customHeight="1" x14ac:dyDescent="0.25">
      <c r="B17" s="208"/>
      <c r="C17" s="224"/>
      <c r="D17" s="259"/>
      <c r="E17" s="218"/>
      <c r="F17" s="203"/>
      <c r="G17" s="203"/>
      <c r="H17" s="261"/>
      <c r="I17" s="29">
        <f>I16-H16</f>
        <v>0</v>
      </c>
      <c r="J17" s="29">
        <f>J16-I16</f>
        <v>0</v>
      </c>
      <c r="K17" s="29">
        <f t="shared" ref="K17:L17" si="3">K16-J16</f>
        <v>0</v>
      </c>
      <c r="L17" s="29">
        <f t="shared" si="3"/>
        <v>0</v>
      </c>
      <c r="M17" s="263"/>
      <c r="N17" s="265"/>
      <c r="O17" s="237"/>
    </row>
    <row r="18" spans="2:15" s="21" customFormat="1" ht="13.5" customHeight="1" x14ac:dyDescent="0.25">
      <c r="B18" s="208">
        <v>3</v>
      </c>
      <c r="C18" s="222"/>
      <c r="D18" s="258"/>
      <c r="E18" s="216"/>
      <c r="F18" s="202">
        <f t="shared" ref="F18" si="4">$O$10-E18</f>
        <v>2016</v>
      </c>
      <c r="G18" s="202"/>
      <c r="H18" s="260">
        <v>0</v>
      </c>
      <c r="I18" s="24"/>
      <c r="J18" s="24"/>
      <c r="K18" s="24"/>
      <c r="L18" s="24"/>
      <c r="M18" s="262">
        <f>L18</f>
        <v>0</v>
      </c>
      <c r="N18" s="264">
        <f>M18-H18</f>
        <v>0</v>
      </c>
      <c r="O18" s="237">
        <v>3</v>
      </c>
    </row>
    <row r="19" spans="2:15" s="21" customFormat="1" ht="13.5" customHeight="1" x14ac:dyDescent="0.25">
      <c r="B19" s="208"/>
      <c r="C19" s="224"/>
      <c r="D19" s="259"/>
      <c r="E19" s="218"/>
      <c r="F19" s="203"/>
      <c r="G19" s="203"/>
      <c r="H19" s="261"/>
      <c r="I19" s="29">
        <f>I18-H18</f>
        <v>0</v>
      </c>
      <c r="J19" s="29">
        <f>J18-I18</f>
        <v>0</v>
      </c>
      <c r="K19" s="29">
        <f t="shared" ref="K19:L19" si="5">K18-J18</f>
        <v>0</v>
      </c>
      <c r="L19" s="29">
        <f t="shared" si="5"/>
        <v>0</v>
      </c>
      <c r="M19" s="263"/>
      <c r="N19" s="265"/>
      <c r="O19" s="237"/>
    </row>
    <row r="20" spans="2:15" s="21" customFormat="1" ht="13.5" customHeight="1" x14ac:dyDescent="0.25">
      <c r="B20" s="208">
        <v>4</v>
      </c>
      <c r="C20" s="222"/>
      <c r="D20" s="258"/>
      <c r="E20" s="216"/>
      <c r="F20" s="202">
        <f>$O$10-E20</f>
        <v>2016</v>
      </c>
      <c r="G20" s="202"/>
      <c r="H20" s="260">
        <v>0</v>
      </c>
      <c r="I20" s="24"/>
      <c r="J20" s="24"/>
      <c r="K20" s="24"/>
      <c r="L20" s="24"/>
      <c r="M20" s="262">
        <f>L20</f>
        <v>0</v>
      </c>
      <c r="N20" s="264">
        <f>M20-H20</f>
        <v>0</v>
      </c>
      <c r="O20" s="225">
        <v>4</v>
      </c>
    </row>
    <row r="21" spans="2:15" s="21" customFormat="1" ht="13.5" customHeight="1" x14ac:dyDescent="0.25">
      <c r="B21" s="208"/>
      <c r="C21" s="224"/>
      <c r="D21" s="259"/>
      <c r="E21" s="218"/>
      <c r="F21" s="203"/>
      <c r="G21" s="203"/>
      <c r="H21" s="261"/>
      <c r="I21" s="29">
        <f>I20-H20</f>
        <v>0</v>
      </c>
      <c r="J21" s="29">
        <f>J20-I20</f>
        <v>0</v>
      </c>
      <c r="K21" s="29">
        <f t="shared" ref="K21:L21" si="6">K20-J20</f>
        <v>0</v>
      </c>
      <c r="L21" s="29">
        <f t="shared" si="6"/>
        <v>0</v>
      </c>
      <c r="M21" s="263"/>
      <c r="N21" s="265"/>
      <c r="O21" s="227"/>
    </row>
    <row r="22" spans="2:15" s="21" customFormat="1" ht="13.5" customHeight="1" x14ac:dyDescent="0.25">
      <c r="B22" s="208">
        <v>5</v>
      </c>
      <c r="C22" s="222"/>
      <c r="D22" s="258"/>
      <c r="E22" s="216"/>
      <c r="F22" s="202">
        <f t="shared" ref="F22" si="7">$O$10-E22</f>
        <v>2016</v>
      </c>
      <c r="G22" s="202"/>
      <c r="H22" s="260">
        <v>0</v>
      </c>
      <c r="I22" s="24"/>
      <c r="J22" s="24"/>
      <c r="K22" s="24"/>
      <c r="L22" s="24"/>
      <c r="M22" s="262">
        <f>L22</f>
        <v>0</v>
      </c>
      <c r="N22" s="264">
        <f>M22-H22</f>
        <v>0</v>
      </c>
      <c r="O22" s="237">
        <v>5</v>
      </c>
    </row>
    <row r="23" spans="2:15" s="21" customFormat="1" ht="13.5" customHeight="1" x14ac:dyDescent="0.25">
      <c r="B23" s="208"/>
      <c r="C23" s="224"/>
      <c r="D23" s="259"/>
      <c r="E23" s="218"/>
      <c r="F23" s="203"/>
      <c r="G23" s="203"/>
      <c r="H23" s="261"/>
      <c r="I23" s="29">
        <f>I22-H22</f>
        <v>0</v>
      </c>
      <c r="J23" s="29">
        <f>J22-I22</f>
        <v>0</v>
      </c>
      <c r="K23" s="29">
        <f t="shared" ref="K23:L23" si="8">K22-J22</f>
        <v>0</v>
      </c>
      <c r="L23" s="29">
        <f t="shared" si="8"/>
        <v>0</v>
      </c>
      <c r="M23" s="263"/>
      <c r="N23" s="265"/>
      <c r="O23" s="237"/>
    </row>
    <row r="24" spans="2:15" s="21" customFormat="1" ht="13.5" customHeight="1" x14ac:dyDescent="0.25">
      <c r="B24" s="208">
        <v>6</v>
      </c>
      <c r="C24" s="222"/>
      <c r="D24" s="258"/>
      <c r="E24" s="216"/>
      <c r="F24" s="202">
        <f t="shared" ref="F24" si="9">$O$10-E24</f>
        <v>2016</v>
      </c>
      <c r="G24" s="202"/>
      <c r="H24" s="260">
        <v>0</v>
      </c>
      <c r="I24" s="24"/>
      <c r="J24" s="24"/>
      <c r="K24" s="24"/>
      <c r="L24" s="24"/>
      <c r="M24" s="262">
        <f>L24</f>
        <v>0</v>
      </c>
      <c r="N24" s="264">
        <f>M24-H24</f>
        <v>0</v>
      </c>
      <c r="O24" s="237">
        <v>6</v>
      </c>
    </row>
    <row r="25" spans="2:15" s="21" customFormat="1" ht="13.5" customHeight="1" x14ac:dyDescent="0.25">
      <c r="B25" s="208"/>
      <c r="C25" s="224"/>
      <c r="D25" s="259"/>
      <c r="E25" s="218"/>
      <c r="F25" s="203"/>
      <c r="G25" s="203"/>
      <c r="H25" s="261"/>
      <c r="I25" s="29">
        <f>I24-H24</f>
        <v>0</v>
      </c>
      <c r="J25" s="29">
        <f>J24-I24</f>
        <v>0</v>
      </c>
      <c r="K25" s="29">
        <f t="shared" ref="K25:L25" si="10">K24-J24</f>
        <v>0</v>
      </c>
      <c r="L25" s="29">
        <f t="shared" si="10"/>
        <v>0</v>
      </c>
      <c r="M25" s="263"/>
      <c r="N25" s="265"/>
      <c r="O25" s="237"/>
    </row>
    <row r="26" spans="2:15" s="21" customFormat="1" ht="13.5" customHeight="1" x14ac:dyDescent="0.25">
      <c r="B26" s="208">
        <v>7</v>
      </c>
      <c r="C26" s="222"/>
      <c r="D26" s="258"/>
      <c r="E26" s="216"/>
      <c r="F26" s="202">
        <f t="shared" ref="F26" si="11">$O$10-E26</f>
        <v>2016</v>
      </c>
      <c r="G26" s="202"/>
      <c r="H26" s="260">
        <v>0</v>
      </c>
      <c r="I26" s="24"/>
      <c r="J26" s="24"/>
      <c r="K26" s="24"/>
      <c r="L26" s="24"/>
      <c r="M26" s="262">
        <f>L26</f>
        <v>0</v>
      </c>
      <c r="N26" s="264">
        <f>M26-H26</f>
        <v>0</v>
      </c>
      <c r="O26" s="237">
        <v>7</v>
      </c>
    </row>
    <row r="27" spans="2:15" s="21" customFormat="1" ht="13.5" customHeight="1" x14ac:dyDescent="0.25">
      <c r="B27" s="208"/>
      <c r="C27" s="224"/>
      <c r="D27" s="259"/>
      <c r="E27" s="218"/>
      <c r="F27" s="203"/>
      <c r="G27" s="203"/>
      <c r="H27" s="261"/>
      <c r="I27" s="29">
        <f>I26-H26</f>
        <v>0</v>
      </c>
      <c r="J27" s="29">
        <f>J26-I26</f>
        <v>0</v>
      </c>
      <c r="K27" s="29">
        <f t="shared" ref="K27:L27" si="12">K26-J26</f>
        <v>0</v>
      </c>
      <c r="L27" s="29">
        <f t="shared" si="12"/>
        <v>0</v>
      </c>
      <c r="M27" s="263"/>
      <c r="N27" s="265"/>
      <c r="O27" s="237"/>
    </row>
    <row r="28" spans="2:15" s="21" customFormat="1" ht="13.5" customHeight="1" x14ac:dyDescent="0.25">
      <c r="B28" s="208">
        <v>8</v>
      </c>
      <c r="C28" s="222"/>
      <c r="D28" s="258"/>
      <c r="E28" s="216"/>
      <c r="F28" s="202">
        <f t="shared" ref="F28" si="13">$O$10-E28</f>
        <v>2016</v>
      </c>
      <c r="G28" s="202"/>
      <c r="H28" s="260">
        <v>0</v>
      </c>
      <c r="I28" s="24"/>
      <c r="J28" s="24"/>
      <c r="K28" s="24"/>
      <c r="L28" s="24"/>
      <c r="M28" s="262">
        <f>L28</f>
        <v>0</v>
      </c>
      <c r="N28" s="264">
        <f>M28-H28</f>
        <v>0</v>
      </c>
      <c r="O28" s="237">
        <v>8</v>
      </c>
    </row>
    <row r="29" spans="2:15" s="21" customFormat="1" ht="13.5" customHeight="1" x14ac:dyDescent="0.25">
      <c r="B29" s="208"/>
      <c r="C29" s="224"/>
      <c r="D29" s="259"/>
      <c r="E29" s="218"/>
      <c r="F29" s="203"/>
      <c r="G29" s="203"/>
      <c r="H29" s="261"/>
      <c r="I29" s="29">
        <f>I28-H28</f>
        <v>0</v>
      </c>
      <c r="J29" s="29">
        <f>J28-I28</f>
        <v>0</v>
      </c>
      <c r="K29" s="29">
        <f t="shared" ref="K29:L29" si="14">K28-J28</f>
        <v>0</v>
      </c>
      <c r="L29" s="29">
        <f t="shared" si="14"/>
        <v>0</v>
      </c>
      <c r="M29" s="263"/>
      <c r="N29" s="265"/>
      <c r="O29" s="237"/>
    </row>
    <row r="30" spans="2:15" s="21" customFormat="1" ht="13.5" customHeight="1" x14ac:dyDescent="0.25">
      <c r="B30" s="208">
        <v>9</v>
      </c>
      <c r="C30" s="222"/>
      <c r="D30" s="258"/>
      <c r="E30" s="216"/>
      <c r="F30" s="202">
        <f t="shared" ref="F30" si="15">$O$10-E30</f>
        <v>2016</v>
      </c>
      <c r="G30" s="202"/>
      <c r="H30" s="260">
        <v>0</v>
      </c>
      <c r="I30" s="24"/>
      <c r="J30" s="24"/>
      <c r="K30" s="24"/>
      <c r="L30" s="24"/>
      <c r="M30" s="262">
        <f>L30</f>
        <v>0</v>
      </c>
      <c r="N30" s="264">
        <f>M30-H30</f>
        <v>0</v>
      </c>
      <c r="O30" s="237">
        <v>9</v>
      </c>
    </row>
    <row r="31" spans="2:15" s="21" customFormat="1" ht="13.5" customHeight="1" x14ac:dyDescent="0.25">
      <c r="B31" s="208"/>
      <c r="C31" s="224"/>
      <c r="D31" s="259"/>
      <c r="E31" s="218"/>
      <c r="F31" s="203"/>
      <c r="G31" s="203"/>
      <c r="H31" s="261"/>
      <c r="I31" s="29">
        <f>I30-H30</f>
        <v>0</v>
      </c>
      <c r="J31" s="29">
        <f>J30-I30</f>
        <v>0</v>
      </c>
      <c r="K31" s="29">
        <f t="shared" ref="K31:L31" si="16">K30-J30</f>
        <v>0</v>
      </c>
      <c r="L31" s="29">
        <f t="shared" si="16"/>
        <v>0</v>
      </c>
      <c r="M31" s="263"/>
      <c r="N31" s="265"/>
      <c r="O31" s="237"/>
    </row>
    <row r="32" spans="2:15" s="21" customFormat="1" ht="13.5" customHeight="1" x14ac:dyDescent="0.25">
      <c r="B32" s="208">
        <v>10</v>
      </c>
      <c r="C32" s="222"/>
      <c r="D32" s="258"/>
      <c r="E32" s="216"/>
      <c r="F32" s="202">
        <f t="shared" ref="F32" si="17">$O$10-E32</f>
        <v>2016</v>
      </c>
      <c r="G32" s="202"/>
      <c r="H32" s="260">
        <v>0</v>
      </c>
      <c r="I32" s="24"/>
      <c r="J32" s="24"/>
      <c r="K32" s="24"/>
      <c r="L32" s="24"/>
      <c r="M32" s="262">
        <f>L32</f>
        <v>0</v>
      </c>
      <c r="N32" s="264">
        <f>M32-H32</f>
        <v>0</v>
      </c>
      <c r="O32" s="237">
        <v>10</v>
      </c>
    </row>
    <row r="33" spans="2:15" s="21" customFormat="1" ht="13.5" customHeight="1" x14ac:dyDescent="0.25">
      <c r="B33" s="208"/>
      <c r="C33" s="224"/>
      <c r="D33" s="259"/>
      <c r="E33" s="218"/>
      <c r="F33" s="203"/>
      <c r="G33" s="203"/>
      <c r="H33" s="261"/>
      <c r="I33" s="29">
        <f>I32-H32</f>
        <v>0</v>
      </c>
      <c r="J33" s="29">
        <f>J32-I32</f>
        <v>0</v>
      </c>
      <c r="K33" s="29">
        <f t="shared" ref="K33:L33" si="18">K32-J32</f>
        <v>0</v>
      </c>
      <c r="L33" s="29">
        <f t="shared" si="18"/>
        <v>0</v>
      </c>
      <c r="M33" s="263"/>
      <c r="N33" s="265"/>
      <c r="O33" s="237"/>
    </row>
    <row r="34" spans="2:15" s="21" customFormat="1" ht="13.5" customHeight="1" x14ac:dyDescent="0.25">
      <c r="B34" s="208">
        <v>11</v>
      </c>
      <c r="C34" s="222"/>
      <c r="D34" s="258"/>
      <c r="E34" s="216"/>
      <c r="F34" s="202">
        <f t="shared" ref="F34" si="19">$O$10-E34</f>
        <v>2016</v>
      </c>
      <c r="G34" s="202"/>
      <c r="H34" s="260">
        <v>0</v>
      </c>
      <c r="I34" s="24"/>
      <c r="J34" s="24"/>
      <c r="K34" s="24"/>
      <c r="L34" s="24"/>
      <c r="M34" s="262">
        <f>L34</f>
        <v>0</v>
      </c>
      <c r="N34" s="264">
        <f>M34-H34</f>
        <v>0</v>
      </c>
      <c r="O34" s="237">
        <v>11</v>
      </c>
    </row>
    <row r="35" spans="2:15" s="21" customFormat="1" ht="13.5" customHeight="1" x14ac:dyDescent="0.25">
      <c r="B35" s="208"/>
      <c r="C35" s="224"/>
      <c r="D35" s="259"/>
      <c r="E35" s="218"/>
      <c r="F35" s="203"/>
      <c r="G35" s="203"/>
      <c r="H35" s="261"/>
      <c r="I35" s="29">
        <f>I34-H34</f>
        <v>0</v>
      </c>
      <c r="J35" s="29">
        <f>J34-I34</f>
        <v>0</v>
      </c>
      <c r="K35" s="29">
        <f t="shared" ref="K35:L35" si="20">K34-J34</f>
        <v>0</v>
      </c>
      <c r="L35" s="29">
        <f t="shared" si="20"/>
        <v>0</v>
      </c>
      <c r="M35" s="263"/>
      <c r="N35" s="265"/>
      <c r="O35" s="237"/>
    </row>
    <row r="36" spans="2:15" s="21" customFormat="1" ht="13.5" customHeight="1" x14ac:dyDescent="0.25">
      <c r="B36" s="208">
        <v>12</v>
      </c>
      <c r="C36" s="222"/>
      <c r="D36" s="258"/>
      <c r="E36" s="216"/>
      <c r="F36" s="202">
        <f>$O$10-E36</f>
        <v>2016</v>
      </c>
      <c r="G36" s="202"/>
      <c r="H36" s="260">
        <v>0</v>
      </c>
      <c r="I36" s="24"/>
      <c r="J36" s="24"/>
      <c r="K36" s="24"/>
      <c r="L36" s="24"/>
      <c r="M36" s="262">
        <f>L36</f>
        <v>0</v>
      </c>
      <c r="N36" s="264">
        <f>M36-H36</f>
        <v>0</v>
      </c>
      <c r="O36" s="237">
        <v>12</v>
      </c>
    </row>
    <row r="37" spans="2:15" s="21" customFormat="1" ht="13.5" customHeight="1" x14ac:dyDescent="0.25">
      <c r="B37" s="208"/>
      <c r="C37" s="224"/>
      <c r="D37" s="259"/>
      <c r="E37" s="218"/>
      <c r="F37" s="203"/>
      <c r="G37" s="203"/>
      <c r="H37" s="261"/>
      <c r="I37" s="29">
        <f>I36-H36</f>
        <v>0</v>
      </c>
      <c r="J37" s="29">
        <f>J36-I36</f>
        <v>0</v>
      </c>
      <c r="K37" s="29">
        <f t="shared" ref="K37:L37" si="21">K36-J36</f>
        <v>0</v>
      </c>
      <c r="L37" s="29">
        <f t="shared" si="21"/>
        <v>0</v>
      </c>
      <c r="M37" s="263"/>
      <c r="N37" s="265"/>
      <c r="O37" s="237"/>
    </row>
    <row r="38" spans="2:15" s="21" customFormat="1" ht="13.5" customHeight="1" x14ac:dyDescent="0.25">
      <c r="B38" s="208">
        <v>13</v>
      </c>
      <c r="C38" s="222"/>
      <c r="D38" s="258"/>
      <c r="E38" s="216"/>
      <c r="F38" s="202">
        <f>$O$10-E38</f>
        <v>2016</v>
      </c>
      <c r="G38" s="202"/>
      <c r="H38" s="260">
        <v>0</v>
      </c>
      <c r="I38" s="24"/>
      <c r="J38" s="24"/>
      <c r="K38" s="24"/>
      <c r="L38" s="24"/>
      <c r="M38" s="262">
        <f>L38</f>
        <v>0</v>
      </c>
      <c r="N38" s="264">
        <f>M38-H38</f>
        <v>0</v>
      </c>
      <c r="O38" s="237">
        <v>13</v>
      </c>
    </row>
    <row r="39" spans="2:15" s="21" customFormat="1" ht="13.5" customHeight="1" x14ac:dyDescent="0.25">
      <c r="B39" s="208"/>
      <c r="C39" s="224"/>
      <c r="D39" s="259"/>
      <c r="E39" s="218"/>
      <c r="F39" s="203"/>
      <c r="G39" s="203"/>
      <c r="H39" s="261"/>
      <c r="I39" s="29">
        <f>I38-H38</f>
        <v>0</v>
      </c>
      <c r="J39" s="29">
        <f>J38-I38</f>
        <v>0</v>
      </c>
      <c r="K39" s="29">
        <f t="shared" ref="K39:L39" si="22">K38-J38</f>
        <v>0</v>
      </c>
      <c r="L39" s="29">
        <f t="shared" si="22"/>
        <v>0</v>
      </c>
      <c r="M39" s="263"/>
      <c r="N39" s="265"/>
      <c r="O39" s="237"/>
    </row>
    <row r="40" spans="2:15" s="21" customFormat="1" ht="13.5" customHeight="1" x14ac:dyDescent="0.25">
      <c r="B40" s="208">
        <v>14</v>
      </c>
      <c r="C40" s="222"/>
      <c r="D40" s="258"/>
      <c r="E40" s="216"/>
      <c r="F40" s="202">
        <f>$O$10-E40</f>
        <v>2016</v>
      </c>
      <c r="G40" s="202"/>
      <c r="H40" s="260">
        <v>0</v>
      </c>
      <c r="I40" s="24"/>
      <c r="J40" s="24"/>
      <c r="K40" s="24"/>
      <c r="L40" s="24"/>
      <c r="M40" s="262">
        <f>L40</f>
        <v>0</v>
      </c>
      <c r="N40" s="264">
        <f>M40-H40</f>
        <v>0</v>
      </c>
      <c r="O40" s="237">
        <v>14</v>
      </c>
    </row>
    <row r="41" spans="2:15" s="21" customFormat="1" ht="13.5" customHeight="1" x14ac:dyDescent="0.25">
      <c r="B41" s="208"/>
      <c r="C41" s="224"/>
      <c r="D41" s="259"/>
      <c r="E41" s="218"/>
      <c r="F41" s="203"/>
      <c r="G41" s="203"/>
      <c r="H41" s="261"/>
      <c r="I41" s="29">
        <f>I40-H40</f>
        <v>0</v>
      </c>
      <c r="J41" s="29">
        <f>J40-I40</f>
        <v>0</v>
      </c>
      <c r="K41" s="29">
        <f t="shared" ref="K41:L41" si="23">K40-J40</f>
        <v>0</v>
      </c>
      <c r="L41" s="29">
        <f t="shared" si="23"/>
        <v>0</v>
      </c>
      <c r="M41" s="263"/>
      <c r="N41" s="265"/>
      <c r="O41" s="237"/>
    </row>
    <row r="42" spans="2:15" s="21" customFormat="1" ht="13.5" customHeight="1" x14ac:dyDescent="0.25">
      <c r="B42" s="208">
        <v>15</v>
      </c>
      <c r="C42" s="222"/>
      <c r="D42" s="258"/>
      <c r="E42" s="216"/>
      <c r="F42" s="202">
        <f t="shared" ref="F42" si="24">$O$10-E42</f>
        <v>2016</v>
      </c>
      <c r="G42" s="202"/>
      <c r="H42" s="260">
        <v>0</v>
      </c>
      <c r="I42" s="24"/>
      <c r="J42" s="24"/>
      <c r="K42" s="24"/>
      <c r="L42" s="24"/>
      <c r="M42" s="262">
        <f>L42</f>
        <v>0</v>
      </c>
      <c r="N42" s="264">
        <f>M42-H42</f>
        <v>0</v>
      </c>
      <c r="O42" s="237">
        <v>15</v>
      </c>
    </row>
    <row r="43" spans="2:15" s="21" customFormat="1" ht="13.5" customHeight="1" x14ac:dyDescent="0.25">
      <c r="B43" s="208"/>
      <c r="C43" s="224"/>
      <c r="D43" s="259"/>
      <c r="E43" s="218"/>
      <c r="F43" s="203"/>
      <c r="G43" s="203"/>
      <c r="H43" s="261"/>
      <c r="I43" s="29">
        <f>I42-H42</f>
        <v>0</v>
      </c>
      <c r="J43" s="29">
        <f>J42-I42</f>
        <v>0</v>
      </c>
      <c r="K43" s="29">
        <f t="shared" ref="K43:L43" si="25">K42-J42</f>
        <v>0</v>
      </c>
      <c r="L43" s="29">
        <f t="shared" si="25"/>
        <v>0</v>
      </c>
      <c r="M43" s="263"/>
      <c r="N43" s="265"/>
      <c r="O43" s="237"/>
    </row>
    <row r="44" spans="2:15" s="21" customFormat="1" ht="13.5" customHeight="1" x14ac:dyDescent="0.25">
      <c r="B44" s="208">
        <v>16</v>
      </c>
      <c r="C44" s="222"/>
      <c r="D44" s="258"/>
      <c r="E44" s="216"/>
      <c r="F44" s="202">
        <f t="shared" ref="F44" si="26">$O$10-E44</f>
        <v>2016</v>
      </c>
      <c r="G44" s="202"/>
      <c r="H44" s="260">
        <v>0</v>
      </c>
      <c r="I44" s="24"/>
      <c r="J44" s="24"/>
      <c r="K44" s="24"/>
      <c r="L44" s="24"/>
      <c r="M44" s="262">
        <f>L44</f>
        <v>0</v>
      </c>
      <c r="N44" s="264">
        <f>M44-H44</f>
        <v>0</v>
      </c>
      <c r="O44" s="237">
        <v>16</v>
      </c>
    </row>
    <row r="45" spans="2:15" s="21" customFormat="1" ht="13.5" customHeight="1" x14ac:dyDescent="0.25">
      <c r="B45" s="208"/>
      <c r="C45" s="224"/>
      <c r="D45" s="259"/>
      <c r="E45" s="218"/>
      <c r="F45" s="203"/>
      <c r="G45" s="203"/>
      <c r="H45" s="261"/>
      <c r="I45" s="29">
        <f>I44-H44</f>
        <v>0</v>
      </c>
      <c r="J45" s="29">
        <f>J44-I44</f>
        <v>0</v>
      </c>
      <c r="K45" s="29">
        <f t="shared" ref="K45" si="27">K44-J44</f>
        <v>0</v>
      </c>
      <c r="L45" s="29">
        <f>L44-K44</f>
        <v>0</v>
      </c>
      <c r="M45" s="263"/>
      <c r="N45" s="265"/>
      <c r="O45" s="237"/>
    </row>
    <row r="46" spans="2:15" s="21" customFormat="1" ht="13.5" customHeight="1" x14ac:dyDescent="0.25">
      <c r="B46" s="208">
        <v>17</v>
      </c>
      <c r="C46" s="222"/>
      <c r="D46" s="258"/>
      <c r="E46" s="216"/>
      <c r="F46" s="202">
        <f t="shared" ref="F46" si="28">$O$10-E46</f>
        <v>2016</v>
      </c>
      <c r="G46" s="202"/>
      <c r="H46" s="260">
        <v>0</v>
      </c>
      <c r="I46" s="24">
        <v>9.9074074074074082E-3</v>
      </c>
      <c r="J46" s="24">
        <v>3.15625E-2</v>
      </c>
      <c r="K46" s="24">
        <v>5.3229166666666661E-2</v>
      </c>
      <c r="L46" s="24"/>
      <c r="M46" s="262">
        <f>L46</f>
        <v>0</v>
      </c>
      <c r="N46" s="264">
        <f>M46-H46</f>
        <v>0</v>
      </c>
      <c r="O46" s="237">
        <v>17</v>
      </c>
    </row>
    <row r="47" spans="2:15" s="21" customFormat="1" ht="13.5" customHeight="1" x14ac:dyDescent="0.25">
      <c r="B47" s="208"/>
      <c r="C47" s="224"/>
      <c r="D47" s="259"/>
      <c r="E47" s="218"/>
      <c r="F47" s="203"/>
      <c r="G47" s="203"/>
      <c r="H47" s="261"/>
      <c r="I47" s="29">
        <f>I46-H46</f>
        <v>9.9074074074074082E-3</v>
      </c>
      <c r="J47" s="29">
        <f>J46-I46</f>
        <v>2.1655092592592594E-2</v>
      </c>
      <c r="K47" s="29">
        <f t="shared" ref="K47" si="29">K46-J46</f>
        <v>2.166666666666666E-2</v>
      </c>
      <c r="L47" s="29">
        <f>L46-K46</f>
        <v>-5.3229166666666661E-2</v>
      </c>
      <c r="M47" s="263"/>
      <c r="N47" s="265"/>
      <c r="O47" s="237"/>
    </row>
    <row r="48" spans="2:15" s="21" customFormat="1" ht="13.5" customHeight="1" x14ac:dyDescent="0.25">
      <c r="B48" s="208">
        <v>18</v>
      </c>
      <c r="C48" s="222"/>
      <c r="D48" s="258"/>
      <c r="E48" s="216"/>
      <c r="F48" s="202">
        <f t="shared" ref="F48" si="30">$O$10-E48</f>
        <v>2016</v>
      </c>
      <c r="G48" s="202"/>
      <c r="H48" s="260">
        <v>0</v>
      </c>
      <c r="I48" s="24"/>
      <c r="J48" s="24">
        <v>3.0300925925925926E-2</v>
      </c>
      <c r="K48" s="24"/>
      <c r="L48" s="24"/>
      <c r="M48" s="262">
        <f>L48</f>
        <v>0</v>
      </c>
      <c r="N48" s="264">
        <f>M48-H48</f>
        <v>0</v>
      </c>
      <c r="O48" s="237">
        <v>18</v>
      </c>
    </row>
    <row r="49" spans="2:15" s="21" customFormat="1" ht="13.5" customHeight="1" x14ac:dyDescent="0.25">
      <c r="B49" s="208"/>
      <c r="C49" s="224"/>
      <c r="D49" s="259"/>
      <c r="E49" s="218"/>
      <c r="F49" s="203"/>
      <c r="G49" s="203"/>
      <c r="H49" s="261"/>
      <c r="I49" s="29">
        <f>I48-H48</f>
        <v>0</v>
      </c>
      <c r="J49" s="29">
        <f>J48-I48</f>
        <v>3.0300925925925926E-2</v>
      </c>
      <c r="K49" s="29"/>
      <c r="L49" s="29"/>
      <c r="M49" s="263"/>
      <c r="N49" s="265"/>
      <c r="O49" s="237"/>
    </row>
    <row r="50" spans="2:15" s="21" customFormat="1" ht="13.5" customHeight="1" x14ac:dyDescent="0.25">
      <c r="B50" s="208">
        <v>19</v>
      </c>
      <c r="C50" s="222"/>
      <c r="D50" s="258"/>
      <c r="E50" s="216"/>
      <c r="F50" s="202">
        <f>$O$10-E50</f>
        <v>2016</v>
      </c>
      <c r="G50" s="202"/>
      <c r="H50" s="260">
        <v>0</v>
      </c>
      <c r="I50" s="24"/>
      <c r="J50" s="24">
        <v>3.108796296296296E-2</v>
      </c>
      <c r="K50" s="24"/>
      <c r="L50" s="24"/>
      <c r="M50" s="262">
        <f>L50</f>
        <v>0</v>
      </c>
      <c r="N50" s="264">
        <f>M50-H50</f>
        <v>0</v>
      </c>
      <c r="O50" s="237">
        <v>19</v>
      </c>
    </row>
    <row r="51" spans="2:15" s="21" customFormat="1" ht="13.5" customHeight="1" x14ac:dyDescent="0.25">
      <c r="B51" s="208"/>
      <c r="C51" s="224"/>
      <c r="D51" s="259"/>
      <c r="E51" s="218"/>
      <c r="F51" s="203"/>
      <c r="G51" s="203"/>
      <c r="H51" s="261"/>
      <c r="I51" s="29">
        <f>I50-H50</f>
        <v>0</v>
      </c>
      <c r="J51" s="29">
        <f>J50-I50</f>
        <v>3.108796296296296E-2</v>
      </c>
      <c r="K51" s="29"/>
      <c r="L51" s="29"/>
      <c r="M51" s="263"/>
      <c r="N51" s="265"/>
      <c r="O51" s="237"/>
    </row>
    <row r="52" spans="2:15" ht="17.25" customHeight="1" x14ac:dyDescent="0.25"/>
    <row r="53" spans="2:15" ht="17.25" customHeight="1" x14ac:dyDescent="0.25">
      <c r="I53" s="51" t="s">
        <v>53</v>
      </c>
      <c r="L53" s="51"/>
      <c r="M53" s="51" t="s">
        <v>54</v>
      </c>
    </row>
    <row r="54" spans="2:15" ht="17.25" customHeight="1" x14ac:dyDescent="0.25">
      <c r="I54" s="51" t="s">
        <v>55</v>
      </c>
      <c r="L54" s="51"/>
      <c r="M54" s="51" t="s">
        <v>66</v>
      </c>
    </row>
    <row r="55" spans="2:15" ht="17.25" customHeight="1" x14ac:dyDescent="0.25"/>
    <row r="56" spans="2:15" ht="17.25" customHeight="1" x14ac:dyDescent="0.25"/>
    <row r="57" spans="2:15" ht="17.25" customHeight="1" x14ac:dyDescent="0.25"/>
    <row r="58" spans="2:15" ht="17.25" customHeight="1" x14ac:dyDescent="0.25"/>
    <row r="59" spans="2:15" ht="17.25" customHeight="1" x14ac:dyDescent="0.25"/>
    <row r="60" spans="2:15" ht="17.25" customHeight="1" x14ac:dyDescent="0.25"/>
    <row r="61" spans="2:15" ht="17.25" customHeight="1" x14ac:dyDescent="0.25"/>
    <row r="62" spans="2:15" ht="17.25" customHeight="1" x14ac:dyDescent="0.25"/>
    <row r="63" spans="2:15" ht="17.25" customHeight="1" x14ac:dyDescent="0.25"/>
    <row r="64" spans="2:15" ht="17.25" customHeight="1" x14ac:dyDescent="0.25"/>
    <row r="65" spans="2:14" ht="17.25" customHeight="1" x14ac:dyDescent="0.25"/>
    <row r="66" spans="2:14" ht="17.25" customHeight="1" x14ac:dyDescent="0.25"/>
    <row r="67" spans="2:14" ht="17.25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2:14" ht="17.25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2:14" ht="17.25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2:14" ht="17.2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2:14" ht="17.2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2:14" ht="17.25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2:14" ht="17.25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2:14" ht="17.25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2:14" ht="17.2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2:14" ht="17.25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2:14" ht="17.25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2:14" ht="17.25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2:14" ht="17.25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2:14" ht="17.2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2:14" ht="17.25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2:14" ht="17.2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2:14" ht="17.2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2:14" ht="17.2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2:14" ht="17.2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2:14" ht="17.2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2:14" ht="17.2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2:14" ht="17.2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2:14" ht="17.2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2:14" ht="17.2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2:14" ht="17.2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2:14" ht="17.25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2:14" ht="17.25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2:14" ht="17.2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2:14" ht="17.2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2:14" ht="17.2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2:14" ht="17.2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2:14" ht="17.2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2:14" ht="17.2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2:14" ht="17.2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2:14" ht="17.2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2:14" ht="17.2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2:14" ht="17.2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2:14" ht="17.2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2:14" ht="17.2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2:14" ht="17.2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2:14" ht="17.2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2:14" ht="17.2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2:14" ht="17.2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2:14" ht="17.2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2:14" ht="17.2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2:14" ht="17.2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2:14" ht="17.2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2:14" ht="17.2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2:14" ht="17.2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2:14" ht="17.2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2:14" ht="17.2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2:14" ht="17.2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2:14" ht="17.2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2:14" ht="17.2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2:14" ht="17.2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2:14" ht="17.2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2:14" ht="17.2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2:14" ht="17.2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2:14" ht="17.2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2:14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2:14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2:14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2:14" ht="17.2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2:14" ht="17.2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2:14" ht="17.2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2:14" ht="17.2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2:14" ht="17.2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2:14" ht="17.2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2:14" ht="17.2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2:14" ht="17.2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2:14" ht="17.2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2:14" ht="17.2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2:14" ht="17.2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2:14" ht="17.2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2:14" ht="17.2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2:14" ht="17.2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2:14" ht="17.2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2:14" ht="17.2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2:14" ht="17.2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2:14" ht="17.2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2:14" ht="17.2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2:14" ht="17.2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2:14" ht="17.2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2:14" ht="17.2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2:14" ht="17.2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2:14" ht="17.2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2:14" ht="17.2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2:14" ht="17.2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2:14" ht="17.2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2:14" ht="17.2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2:14" ht="17.2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2:14" ht="17.2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2:14" ht="17.2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2:14" ht="17.2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2:14" ht="17.2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</sheetData>
  <mergeCells count="205">
    <mergeCell ref="M46:M47"/>
    <mergeCell ref="N46:N47"/>
    <mergeCell ref="O46:O47"/>
    <mergeCell ref="B48:B49"/>
    <mergeCell ref="C48:C49"/>
    <mergeCell ref="D48:D49"/>
    <mergeCell ref="M44:M45"/>
    <mergeCell ref="N44:N45"/>
    <mergeCell ref="O44:O45"/>
    <mergeCell ref="B46:B47"/>
    <mergeCell ref="C46:C47"/>
    <mergeCell ref="D46:D47"/>
    <mergeCell ref="E46:E47"/>
    <mergeCell ref="F46:F47"/>
    <mergeCell ref="H44:H45"/>
    <mergeCell ref="H46:H47"/>
    <mergeCell ref="H50:H51"/>
    <mergeCell ref="M50:M51"/>
    <mergeCell ref="N50:N51"/>
    <mergeCell ref="O50:O51"/>
    <mergeCell ref="G48:G49"/>
    <mergeCell ref="H48:H49"/>
    <mergeCell ref="M48:M49"/>
    <mergeCell ref="N48:N49"/>
    <mergeCell ref="O48:O49"/>
    <mergeCell ref="B50:B51"/>
    <mergeCell ref="C50:C51"/>
    <mergeCell ref="D50:D51"/>
    <mergeCell ref="E50:E51"/>
    <mergeCell ref="F50:F51"/>
    <mergeCell ref="G46:G47"/>
    <mergeCell ref="B44:B45"/>
    <mergeCell ref="C44:C45"/>
    <mergeCell ref="D44:D45"/>
    <mergeCell ref="E44:E45"/>
    <mergeCell ref="F44:F45"/>
    <mergeCell ref="E48:E49"/>
    <mergeCell ref="F48:F49"/>
    <mergeCell ref="G44:G45"/>
    <mergeCell ref="G50:G51"/>
    <mergeCell ref="O40:O41"/>
    <mergeCell ref="B42:B43"/>
    <mergeCell ref="C42:C43"/>
    <mergeCell ref="D42:D43"/>
    <mergeCell ref="E42:E43"/>
    <mergeCell ref="F42:F43"/>
    <mergeCell ref="G42:G43"/>
    <mergeCell ref="H42:H43"/>
    <mergeCell ref="M42:M43"/>
    <mergeCell ref="N42:N43"/>
    <mergeCell ref="O42:O43"/>
    <mergeCell ref="B40:B41"/>
    <mergeCell ref="C40:C41"/>
    <mergeCell ref="D40:D41"/>
    <mergeCell ref="E40:E41"/>
    <mergeCell ref="F40:F41"/>
    <mergeCell ref="G40:G41"/>
    <mergeCell ref="H40:H41"/>
    <mergeCell ref="M40:M41"/>
    <mergeCell ref="N40:N41"/>
    <mergeCell ref="O36:O37"/>
    <mergeCell ref="B38:B39"/>
    <mergeCell ref="C38:C39"/>
    <mergeCell ref="D38:D39"/>
    <mergeCell ref="E38:E39"/>
    <mergeCell ref="F38:F39"/>
    <mergeCell ref="G38:G39"/>
    <mergeCell ref="H38:H39"/>
    <mergeCell ref="M38:M39"/>
    <mergeCell ref="N38:N39"/>
    <mergeCell ref="O38:O39"/>
    <mergeCell ref="B36:B37"/>
    <mergeCell ref="C36:C37"/>
    <mergeCell ref="D36:D37"/>
    <mergeCell ref="E36:E37"/>
    <mergeCell ref="F36:F37"/>
    <mergeCell ref="G36:G37"/>
    <mergeCell ref="H36:H37"/>
    <mergeCell ref="M36:M37"/>
    <mergeCell ref="N36:N37"/>
    <mergeCell ref="O32:O33"/>
    <mergeCell ref="B34:B35"/>
    <mergeCell ref="C34:C35"/>
    <mergeCell ref="D34:D35"/>
    <mergeCell ref="E34:E35"/>
    <mergeCell ref="F34:F35"/>
    <mergeCell ref="G34:G35"/>
    <mergeCell ref="H34:H35"/>
    <mergeCell ref="M34:M35"/>
    <mergeCell ref="N34:N35"/>
    <mergeCell ref="O34:O35"/>
    <mergeCell ref="B32:B33"/>
    <mergeCell ref="C32:C33"/>
    <mergeCell ref="D32:D33"/>
    <mergeCell ref="E32:E33"/>
    <mergeCell ref="F32:F33"/>
    <mergeCell ref="G32:G33"/>
    <mergeCell ref="H32:H33"/>
    <mergeCell ref="M32:M33"/>
    <mergeCell ref="N32:N33"/>
    <mergeCell ref="O28:O29"/>
    <mergeCell ref="B30:B31"/>
    <mergeCell ref="C30:C31"/>
    <mergeCell ref="D30:D31"/>
    <mergeCell ref="E30:E31"/>
    <mergeCell ref="F30:F31"/>
    <mergeCell ref="G30:G31"/>
    <mergeCell ref="H30:H31"/>
    <mergeCell ref="M30:M31"/>
    <mergeCell ref="N30:N31"/>
    <mergeCell ref="O30:O31"/>
    <mergeCell ref="B28:B29"/>
    <mergeCell ref="C28:C29"/>
    <mergeCell ref="D28:D29"/>
    <mergeCell ref="E28:E29"/>
    <mergeCell ref="F28:F29"/>
    <mergeCell ref="G28:G29"/>
    <mergeCell ref="H28:H29"/>
    <mergeCell ref="M28:M29"/>
    <mergeCell ref="N28:N29"/>
    <mergeCell ref="O24:O25"/>
    <mergeCell ref="B26:B27"/>
    <mergeCell ref="C26:C27"/>
    <mergeCell ref="D26:D27"/>
    <mergeCell ref="E26:E27"/>
    <mergeCell ref="F26:F27"/>
    <mergeCell ref="G26:G27"/>
    <mergeCell ref="H26:H27"/>
    <mergeCell ref="M26:M27"/>
    <mergeCell ref="N26:N27"/>
    <mergeCell ref="O26:O27"/>
    <mergeCell ref="B24:B25"/>
    <mergeCell ref="C24:C25"/>
    <mergeCell ref="D24:D25"/>
    <mergeCell ref="E24:E25"/>
    <mergeCell ref="F24:F25"/>
    <mergeCell ref="G24:G25"/>
    <mergeCell ref="H24:H25"/>
    <mergeCell ref="M24:M25"/>
    <mergeCell ref="N24:N25"/>
    <mergeCell ref="O20:O21"/>
    <mergeCell ref="B22:B23"/>
    <mergeCell ref="C22:C23"/>
    <mergeCell ref="D22:D23"/>
    <mergeCell ref="E22:E23"/>
    <mergeCell ref="F22:F23"/>
    <mergeCell ref="G22:G23"/>
    <mergeCell ref="H22:H23"/>
    <mergeCell ref="M22:M23"/>
    <mergeCell ref="N22:N23"/>
    <mergeCell ref="O22:O23"/>
    <mergeCell ref="B20:B21"/>
    <mergeCell ref="C20:C21"/>
    <mergeCell ref="D20:D21"/>
    <mergeCell ref="E20:E21"/>
    <mergeCell ref="F20:F21"/>
    <mergeCell ref="G20:G21"/>
    <mergeCell ref="H20:H21"/>
    <mergeCell ref="M20:M21"/>
    <mergeCell ref="N20:N21"/>
    <mergeCell ref="O16:O17"/>
    <mergeCell ref="B18:B19"/>
    <mergeCell ref="C18:C19"/>
    <mergeCell ref="D18:D19"/>
    <mergeCell ref="E18:E19"/>
    <mergeCell ref="F18:F19"/>
    <mergeCell ref="G18:G19"/>
    <mergeCell ref="H18:H19"/>
    <mergeCell ref="M18:M19"/>
    <mergeCell ref="N18:N19"/>
    <mergeCell ref="O18:O19"/>
    <mergeCell ref="B16:B17"/>
    <mergeCell ref="C16:C17"/>
    <mergeCell ref="D16:D17"/>
    <mergeCell ref="E16:E17"/>
    <mergeCell ref="F16:F17"/>
    <mergeCell ref="G16:G17"/>
    <mergeCell ref="H16:H17"/>
    <mergeCell ref="M16:M17"/>
    <mergeCell ref="N16:N17"/>
    <mergeCell ref="B13:O13"/>
    <mergeCell ref="B14:B15"/>
    <mergeCell ref="C14:C15"/>
    <mergeCell ref="D14:D15"/>
    <mergeCell ref="E14:E15"/>
    <mergeCell ref="F14:F15"/>
    <mergeCell ref="G14:G15"/>
    <mergeCell ref="H14:H15"/>
    <mergeCell ref="M14:M15"/>
    <mergeCell ref="N14:N15"/>
    <mergeCell ref="O14:O15"/>
    <mergeCell ref="H1:O1"/>
    <mergeCell ref="H2:O4"/>
    <mergeCell ref="B11:B12"/>
    <mergeCell ref="C11:C12"/>
    <mergeCell ref="D11:D12"/>
    <mergeCell ref="E11:E12"/>
    <mergeCell ref="F11:F12"/>
    <mergeCell ref="G11:G12"/>
    <mergeCell ref="H11:H12"/>
    <mergeCell ref="I11:L11"/>
    <mergeCell ref="M11:M12"/>
    <mergeCell ref="N11:N12"/>
    <mergeCell ref="O11:O12"/>
    <mergeCell ref="B8:G9"/>
  </mergeCells>
  <pageMargins left="0" right="0" top="0.19685039370078741" bottom="0.11811023622047245" header="0.11811023622047245" footer="0.11811023622047245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83"/>
  <sheetViews>
    <sheetView topLeftCell="A51" zoomScaleNormal="100" workbookViewId="0">
      <selection activeCell="J57" sqref="J57"/>
    </sheetView>
  </sheetViews>
  <sheetFormatPr defaultColWidth="16.5703125" defaultRowHeight="27.75" customHeight="1" x14ac:dyDescent="0.25"/>
  <cols>
    <col min="1" max="1" width="2.42578125" style="1" customWidth="1"/>
    <col min="2" max="2" width="3.5703125" style="16" customWidth="1"/>
    <col min="3" max="3" width="8.28515625" style="21" customWidth="1"/>
    <col min="4" max="4" width="25.28515625" style="5" customWidth="1"/>
    <col min="5" max="5" width="6" style="21" customWidth="1"/>
    <col min="6" max="6" width="4.85546875" style="21" customWidth="1"/>
    <col min="7" max="7" width="6" style="21" customWidth="1"/>
    <col min="8" max="8" width="17.85546875" style="3" customWidth="1"/>
    <col min="9" max="9" width="11.7109375" style="3" customWidth="1"/>
    <col min="10" max="10" width="8.140625" style="3" customWidth="1"/>
    <col min="11" max="15" width="8.42578125" style="3" customWidth="1"/>
    <col min="16" max="16" width="5.28515625" style="1" customWidth="1"/>
    <col min="17" max="17" width="9.7109375" style="1" customWidth="1"/>
    <col min="18" max="16384" width="16.5703125" style="1"/>
  </cols>
  <sheetData>
    <row r="1" spans="1:18" ht="19.5" customHeight="1" x14ac:dyDescent="0.25">
      <c r="A1" s="2"/>
      <c r="B1" s="13"/>
      <c r="C1" s="6"/>
      <c r="D1" s="34"/>
      <c r="E1" s="34"/>
      <c r="F1" s="34"/>
      <c r="G1" s="34"/>
      <c r="H1" s="36"/>
      <c r="I1" s="204" t="s">
        <v>20</v>
      </c>
      <c r="J1" s="204"/>
      <c r="K1" s="204"/>
      <c r="L1" s="204"/>
      <c r="M1" s="204"/>
      <c r="N1" s="204"/>
      <c r="O1" s="204"/>
      <c r="P1" s="204"/>
      <c r="Q1" s="6"/>
      <c r="R1" s="6"/>
    </row>
    <row r="2" spans="1:18" ht="19.5" customHeight="1" x14ac:dyDescent="0.35">
      <c r="A2" s="2"/>
      <c r="B2" s="14"/>
      <c r="C2" s="9"/>
      <c r="D2" s="35"/>
      <c r="E2" s="35"/>
      <c r="F2" s="35"/>
      <c r="G2" s="35"/>
      <c r="H2" s="37"/>
      <c r="I2" s="205" t="s">
        <v>220</v>
      </c>
      <c r="J2" s="205"/>
      <c r="K2" s="205"/>
      <c r="L2" s="205"/>
      <c r="M2" s="205"/>
      <c r="N2" s="205"/>
      <c r="O2" s="205"/>
      <c r="P2" s="205"/>
    </row>
    <row r="3" spans="1:18" ht="19.5" customHeight="1" x14ac:dyDescent="0.3">
      <c r="A3" s="2"/>
      <c r="B3" s="31"/>
      <c r="C3" s="10"/>
      <c r="D3" s="38"/>
      <c r="E3" s="38"/>
      <c r="F3" s="38"/>
      <c r="G3" s="38"/>
      <c r="H3" s="39"/>
      <c r="I3" s="205"/>
      <c r="J3" s="205"/>
      <c r="K3" s="205"/>
      <c r="L3" s="205"/>
      <c r="M3" s="205"/>
      <c r="N3" s="205"/>
      <c r="O3" s="205"/>
      <c r="P3" s="205"/>
    </row>
    <row r="4" spans="1:18" ht="13.5" customHeight="1" x14ac:dyDescent="0.3">
      <c r="A4" s="2"/>
      <c r="B4" s="31"/>
      <c r="C4" s="10"/>
      <c r="D4" s="32"/>
      <c r="E4" s="32"/>
      <c r="F4" s="32"/>
      <c r="G4" s="32"/>
      <c r="H4" s="33"/>
      <c r="I4" s="33"/>
      <c r="J4" s="206" t="s">
        <v>226</v>
      </c>
      <c r="K4" s="206"/>
      <c r="L4" s="206"/>
      <c r="M4" s="206"/>
      <c r="N4" s="206"/>
      <c r="O4" s="206"/>
      <c r="P4" s="206"/>
      <c r="Q4" s="10"/>
      <c r="R4" s="10"/>
    </row>
    <row r="5" spans="1:18" ht="19.5" customHeight="1" x14ac:dyDescent="0.45">
      <c r="B5" s="30"/>
      <c r="C5" s="30"/>
      <c r="D5" s="30"/>
      <c r="E5" s="30"/>
      <c r="F5" s="30"/>
      <c r="G5" s="30"/>
      <c r="H5" s="30"/>
      <c r="I5" s="30"/>
      <c r="J5" s="206"/>
      <c r="K5" s="206"/>
      <c r="L5" s="206"/>
      <c r="M5" s="206"/>
      <c r="N5" s="206"/>
      <c r="O5" s="206"/>
      <c r="P5" s="206"/>
      <c r="Q5" s="8"/>
      <c r="R5" s="8"/>
    </row>
    <row r="6" spans="1:18" ht="18.75" customHeight="1" x14ac:dyDescent="0.25">
      <c r="B6" s="17" t="s">
        <v>221</v>
      </c>
      <c r="C6" s="17"/>
      <c r="D6" s="19"/>
      <c r="E6" s="18"/>
      <c r="F6" s="18"/>
      <c r="G6" s="18"/>
      <c r="H6" s="18"/>
      <c r="I6" s="18"/>
      <c r="J6" s="206"/>
      <c r="K6" s="206"/>
      <c r="L6" s="206"/>
      <c r="M6" s="206"/>
      <c r="N6" s="206"/>
      <c r="O6" s="206"/>
      <c r="P6" s="206"/>
    </row>
    <row r="7" spans="1:18" ht="18.75" customHeight="1" x14ac:dyDescent="0.25">
      <c r="B7" s="78" t="s">
        <v>222</v>
      </c>
      <c r="C7" s="17"/>
      <c r="D7" s="19"/>
      <c r="E7" s="18"/>
      <c r="F7" s="18"/>
      <c r="G7" s="18"/>
      <c r="H7" s="18"/>
      <c r="I7" s="18"/>
      <c r="J7" s="18" t="s">
        <v>224</v>
      </c>
      <c r="K7" s="18"/>
      <c r="M7" s="18"/>
      <c r="N7" s="18"/>
      <c r="O7" s="18"/>
      <c r="P7" s="18"/>
    </row>
    <row r="8" spans="1:18" ht="18.75" customHeight="1" x14ac:dyDescent="0.25">
      <c r="B8" s="207" t="s">
        <v>223</v>
      </c>
      <c r="C8" s="207"/>
      <c r="D8" s="207"/>
      <c r="E8" s="207"/>
      <c r="F8" s="207"/>
      <c r="G8" s="207"/>
      <c r="H8" s="207"/>
      <c r="I8" s="190"/>
      <c r="J8" s="18" t="s">
        <v>225</v>
      </c>
      <c r="K8" s="18"/>
      <c r="M8" s="18"/>
      <c r="N8" s="18"/>
      <c r="O8" s="18"/>
      <c r="P8" s="18"/>
    </row>
    <row r="9" spans="1:18" ht="18.75" customHeight="1" x14ac:dyDescent="0.25">
      <c r="B9" s="207"/>
      <c r="C9" s="207"/>
      <c r="D9" s="207"/>
      <c r="E9" s="207"/>
      <c r="F9" s="207"/>
      <c r="G9" s="207"/>
      <c r="H9" s="207"/>
      <c r="I9" s="190"/>
      <c r="J9" s="18" t="s">
        <v>245</v>
      </c>
      <c r="K9" s="18"/>
      <c r="M9" s="18"/>
      <c r="N9" s="18"/>
      <c r="O9" s="18"/>
      <c r="P9" s="18"/>
    </row>
    <row r="10" spans="1:18" ht="6.75" customHeight="1" x14ac:dyDescent="0.25">
      <c r="B10" s="15"/>
      <c r="C10" s="20"/>
      <c r="D10" s="190"/>
      <c r="E10" s="1"/>
      <c r="F10" s="1"/>
      <c r="G10" s="1"/>
      <c r="H10" s="7"/>
      <c r="I10" s="7"/>
      <c r="J10" s="7"/>
      <c r="K10" s="7"/>
      <c r="L10" s="7"/>
      <c r="M10" s="7"/>
      <c r="N10" s="7"/>
      <c r="O10" s="7"/>
      <c r="P10" s="12">
        <v>2016</v>
      </c>
    </row>
    <row r="11" spans="1:18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2" t="s">
        <v>198</v>
      </c>
      <c r="H11" s="200" t="s">
        <v>18</v>
      </c>
      <c r="I11" s="202" t="s">
        <v>213</v>
      </c>
      <c r="J11" s="200" t="s">
        <v>2</v>
      </c>
      <c r="K11" s="202" t="s">
        <v>227</v>
      </c>
      <c r="L11" s="202" t="s">
        <v>228</v>
      </c>
      <c r="M11" s="202" t="s">
        <v>229</v>
      </c>
      <c r="N11" s="200" t="s">
        <v>3</v>
      </c>
      <c r="O11" s="200" t="s">
        <v>4</v>
      </c>
      <c r="P11" s="201" t="s">
        <v>7</v>
      </c>
    </row>
    <row r="12" spans="1:18" s="21" customFormat="1" ht="50.25" customHeight="1" x14ac:dyDescent="0.25">
      <c r="B12" s="208"/>
      <c r="C12" s="200"/>
      <c r="D12" s="200"/>
      <c r="E12" s="200"/>
      <c r="F12" s="200"/>
      <c r="G12" s="203"/>
      <c r="H12" s="200"/>
      <c r="I12" s="203"/>
      <c r="J12" s="200"/>
      <c r="K12" s="203"/>
      <c r="L12" s="203"/>
      <c r="M12" s="203"/>
      <c r="N12" s="200"/>
      <c r="O12" s="200"/>
      <c r="P12" s="201"/>
    </row>
    <row r="13" spans="1:18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</row>
    <row r="14" spans="1:18" s="21" customFormat="1" ht="25.5" customHeight="1" x14ac:dyDescent="0.25">
      <c r="B14" s="199" t="s">
        <v>230</v>
      </c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</row>
    <row r="15" spans="1:18" s="21" customFormat="1" ht="9" customHeight="1" x14ac:dyDescent="0.25"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</row>
    <row r="16" spans="1:18" s="21" customFormat="1" ht="17.25" customHeight="1" x14ac:dyDescent="0.25">
      <c r="B16" s="198" t="s">
        <v>233</v>
      </c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</row>
    <row r="17" spans="2:16" s="21" customFormat="1" ht="24" customHeight="1" x14ac:dyDescent="0.25">
      <c r="B17" s="195"/>
      <c r="C17" s="192"/>
      <c r="D17" s="58"/>
      <c r="E17" s="191"/>
      <c r="F17" s="189">
        <f>$P$10-E17</f>
        <v>2016</v>
      </c>
      <c r="G17" s="189"/>
      <c r="H17" s="59"/>
      <c r="I17" s="59" t="s">
        <v>214</v>
      </c>
      <c r="J17" s="196">
        <v>0.45833333333333331</v>
      </c>
      <c r="K17" s="197"/>
      <c r="L17" s="41"/>
      <c r="M17" s="197"/>
      <c r="N17" s="197"/>
      <c r="O17" s="194"/>
      <c r="P17" s="193"/>
    </row>
    <row r="18" spans="2:16" s="16" customFormat="1" ht="9" customHeight="1" x14ac:dyDescent="0.25">
      <c r="B18" s="25"/>
      <c r="C18" s="27"/>
      <c r="D18" s="26"/>
      <c r="E18" s="45"/>
      <c r="F18" s="25"/>
      <c r="G18" s="25"/>
      <c r="H18" s="28"/>
      <c r="I18" s="28"/>
      <c r="J18" s="46"/>
      <c r="K18" s="48"/>
      <c r="L18" s="48"/>
      <c r="M18" s="48"/>
      <c r="N18" s="47"/>
      <c r="O18" s="48"/>
      <c r="P18" s="57"/>
    </row>
    <row r="19" spans="2:16" s="21" customFormat="1" ht="24" customHeight="1" x14ac:dyDescent="0.25">
      <c r="B19" s="198" t="s">
        <v>234</v>
      </c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</row>
    <row r="20" spans="2:16" s="21" customFormat="1" ht="24" customHeight="1" x14ac:dyDescent="0.25">
      <c r="B20" s="79"/>
      <c r="C20" s="192"/>
      <c r="D20" s="58"/>
      <c r="E20" s="191"/>
      <c r="F20" s="189">
        <f t="shared" ref="F20:F22" si="0">$P$10-E20</f>
        <v>2016</v>
      </c>
      <c r="G20" s="189"/>
      <c r="H20" s="59"/>
      <c r="I20" s="59" t="s">
        <v>214</v>
      </c>
      <c r="J20" s="196">
        <v>0.45833333333333331</v>
      </c>
      <c r="K20" s="197"/>
      <c r="L20" s="41"/>
      <c r="M20" s="197"/>
      <c r="N20" s="197"/>
      <c r="O20" s="194"/>
      <c r="P20" s="193"/>
    </row>
    <row r="21" spans="2:16" s="21" customFormat="1" ht="24" customHeight="1" x14ac:dyDescent="0.25">
      <c r="B21" s="79"/>
      <c r="C21" s="192"/>
      <c r="D21" s="58"/>
      <c r="E21" s="191"/>
      <c r="F21" s="189">
        <f t="shared" si="0"/>
        <v>2016</v>
      </c>
      <c r="G21" s="189"/>
      <c r="H21" s="59"/>
      <c r="I21" s="59" t="s">
        <v>214</v>
      </c>
      <c r="J21" s="196">
        <v>0.45833333333333331</v>
      </c>
      <c r="K21" s="197"/>
      <c r="L21" s="41"/>
      <c r="M21" s="197"/>
      <c r="N21" s="197"/>
      <c r="O21" s="194"/>
      <c r="P21" s="193"/>
    </row>
    <row r="22" spans="2:16" s="21" customFormat="1" ht="24" customHeight="1" x14ac:dyDescent="0.25">
      <c r="B22" s="79"/>
      <c r="C22" s="192"/>
      <c r="D22" s="58"/>
      <c r="E22" s="191"/>
      <c r="F22" s="189">
        <f t="shared" si="0"/>
        <v>2016</v>
      </c>
      <c r="G22" s="189"/>
      <c r="H22" s="59"/>
      <c r="I22" s="59" t="s">
        <v>214</v>
      </c>
      <c r="J22" s="196">
        <v>0.45833333333333298</v>
      </c>
      <c r="K22" s="197"/>
      <c r="L22" s="41"/>
      <c r="M22" s="197"/>
      <c r="N22" s="197"/>
      <c r="O22" s="194"/>
      <c r="P22" s="193"/>
    </row>
    <row r="23" spans="2:16" s="16" customFormat="1" ht="9" customHeight="1" x14ac:dyDescent="0.25">
      <c r="B23" s="25"/>
      <c r="C23" s="27"/>
      <c r="D23" s="26"/>
      <c r="E23" s="45"/>
      <c r="F23" s="25"/>
      <c r="G23" s="25"/>
      <c r="H23" s="28"/>
      <c r="I23" s="28"/>
      <c r="J23" s="46"/>
      <c r="K23" s="48"/>
      <c r="L23" s="48"/>
      <c r="M23" s="48"/>
      <c r="N23" s="47"/>
      <c r="O23" s="48"/>
      <c r="P23" s="57"/>
    </row>
    <row r="24" spans="2:16" s="21" customFormat="1" ht="24" customHeight="1" x14ac:dyDescent="0.25">
      <c r="B24" s="198" t="s">
        <v>235</v>
      </c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8"/>
      <c r="O24" s="198"/>
      <c r="P24" s="198"/>
    </row>
    <row r="25" spans="2:16" s="21" customFormat="1" ht="24" customHeight="1" x14ac:dyDescent="0.25">
      <c r="B25" s="79"/>
      <c r="C25" s="192">
        <v>18797</v>
      </c>
      <c r="D25" s="58" t="s">
        <v>250</v>
      </c>
      <c r="E25" s="191">
        <v>1986</v>
      </c>
      <c r="F25" s="189">
        <f t="shared" ref="F25:F27" si="1">$P$10-E25</f>
        <v>30</v>
      </c>
      <c r="G25" s="189" t="s">
        <v>279</v>
      </c>
      <c r="H25" s="59" t="s">
        <v>251</v>
      </c>
      <c r="I25" s="59" t="s">
        <v>214</v>
      </c>
      <c r="J25" s="196">
        <v>0.45833333333333298</v>
      </c>
      <c r="K25" s="197"/>
      <c r="L25" s="41"/>
      <c r="M25" s="197"/>
      <c r="N25" s="197"/>
      <c r="O25" s="194"/>
      <c r="P25" s="193"/>
    </row>
    <row r="26" spans="2:16" s="21" customFormat="1" ht="24" customHeight="1" x14ac:dyDescent="0.25">
      <c r="B26" s="79"/>
      <c r="C26" s="192">
        <v>18783</v>
      </c>
      <c r="D26" s="58" t="s">
        <v>99</v>
      </c>
      <c r="E26" s="191">
        <v>1980</v>
      </c>
      <c r="F26" s="189">
        <f t="shared" si="1"/>
        <v>36</v>
      </c>
      <c r="G26" s="189" t="s">
        <v>279</v>
      </c>
      <c r="H26" s="59" t="s">
        <v>252</v>
      </c>
      <c r="I26" s="59" t="s">
        <v>214</v>
      </c>
      <c r="J26" s="196">
        <v>0.45833333333333298</v>
      </c>
      <c r="K26" s="197"/>
      <c r="L26" s="41"/>
      <c r="M26" s="197"/>
      <c r="N26" s="197"/>
      <c r="O26" s="194"/>
      <c r="P26" s="193"/>
    </row>
    <row r="27" spans="2:16" s="21" customFormat="1" ht="24" customHeight="1" x14ac:dyDescent="0.25">
      <c r="B27" s="195"/>
      <c r="C27" s="192"/>
      <c r="D27" s="58"/>
      <c r="E27" s="191"/>
      <c r="F27" s="189">
        <f t="shared" si="1"/>
        <v>2016</v>
      </c>
      <c r="G27" s="189"/>
      <c r="H27" s="59"/>
      <c r="I27" s="59" t="s">
        <v>214</v>
      </c>
      <c r="J27" s="196">
        <v>0.45833333333333298</v>
      </c>
      <c r="K27" s="197"/>
      <c r="L27" s="41"/>
      <c r="M27" s="197"/>
      <c r="N27" s="197"/>
      <c r="O27" s="194"/>
      <c r="P27" s="193"/>
    </row>
    <row r="28" spans="2:16" s="16" customFormat="1" ht="9" customHeight="1" x14ac:dyDescent="0.25">
      <c r="B28" s="25"/>
      <c r="C28" s="27"/>
      <c r="D28" s="26"/>
      <c r="E28" s="45"/>
      <c r="F28" s="25"/>
      <c r="G28" s="25"/>
      <c r="H28" s="28"/>
      <c r="I28" s="28"/>
      <c r="J28" s="46"/>
      <c r="K28" s="48"/>
      <c r="L28" s="48"/>
      <c r="M28" s="48"/>
      <c r="N28" s="47"/>
      <c r="O28" s="48"/>
      <c r="P28" s="57"/>
    </row>
    <row r="29" spans="2:16" s="21" customFormat="1" ht="24" customHeight="1" x14ac:dyDescent="0.25">
      <c r="B29" s="198" t="s">
        <v>236</v>
      </c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8"/>
      <c r="O29" s="198"/>
      <c r="P29" s="198"/>
    </row>
    <row r="30" spans="2:16" s="21" customFormat="1" ht="24" customHeight="1" x14ac:dyDescent="0.25">
      <c r="B30" s="195"/>
      <c r="C30" s="192">
        <v>60</v>
      </c>
      <c r="D30" s="58" t="s">
        <v>143</v>
      </c>
      <c r="E30" s="191">
        <v>1967</v>
      </c>
      <c r="F30" s="189">
        <f t="shared" ref="F30:F36" si="2">$P$10-E30</f>
        <v>49</v>
      </c>
      <c r="G30" s="189" t="s">
        <v>247</v>
      </c>
      <c r="H30" s="59" t="s">
        <v>246</v>
      </c>
      <c r="I30" s="59" t="s">
        <v>214</v>
      </c>
      <c r="J30" s="196">
        <v>0.45833333333333298</v>
      </c>
      <c r="K30" s="197"/>
      <c r="L30" s="41"/>
      <c r="M30" s="197"/>
      <c r="N30" s="197"/>
      <c r="O30" s="194"/>
      <c r="P30" s="193"/>
    </row>
    <row r="31" spans="2:16" s="21" customFormat="1" ht="24" customHeight="1" x14ac:dyDescent="0.25">
      <c r="B31" s="195"/>
      <c r="C31" s="192"/>
      <c r="D31" s="58" t="s">
        <v>127</v>
      </c>
      <c r="E31" s="191">
        <v>1969</v>
      </c>
      <c r="F31" s="189">
        <f t="shared" si="2"/>
        <v>47</v>
      </c>
      <c r="G31" s="189" t="s">
        <v>202</v>
      </c>
      <c r="H31" s="59" t="s">
        <v>253</v>
      </c>
      <c r="I31" s="59" t="s">
        <v>214</v>
      </c>
      <c r="J31" s="196">
        <v>0.45833333333333298</v>
      </c>
      <c r="K31" s="197"/>
      <c r="L31" s="41"/>
      <c r="M31" s="197"/>
      <c r="N31" s="197"/>
      <c r="O31" s="194"/>
      <c r="P31" s="193"/>
    </row>
    <row r="32" spans="2:16" s="21" customFormat="1" ht="24" customHeight="1" x14ac:dyDescent="0.25">
      <c r="B32" s="195"/>
      <c r="C32" s="192">
        <v>18799</v>
      </c>
      <c r="D32" s="58" t="s">
        <v>176</v>
      </c>
      <c r="E32" s="191">
        <v>1971</v>
      </c>
      <c r="F32" s="189">
        <f t="shared" si="2"/>
        <v>45</v>
      </c>
      <c r="G32" s="189" t="s">
        <v>247</v>
      </c>
      <c r="H32" s="59" t="s">
        <v>254</v>
      </c>
      <c r="I32" s="59" t="s">
        <v>214</v>
      </c>
      <c r="J32" s="196">
        <v>0.45833333333333298</v>
      </c>
      <c r="K32" s="197"/>
      <c r="L32" s="41"/>
      <c r="M32" s="197"/>
      <c r="N32" s="197"/>
      <c r="O32" s="194"/>
      <c r="P32" s="193"/>
    </row>
    <row r="33" spans="2:16" s="21" customFormat="1" ht="24" customHeight="1" x14ac:dyDescent="0.25">
      <c r="B33" s="195"/>
      <c r="C33" s="192">
        <v>18796</v>
      </c>
      <c r="D33" s="58" t="s">
        <v>183</v>
      </c>
      <c r="E33" s="191">
        <v>1973</v>
      </c>
      <c r="F33" s="189">
        <f t="shared" si="2"/>
        <v>43</v>
      </c>
      <c r="G33" s="189" t="s">
        <v>247</v>
      </c>
      <c r="H33" s="59" t="s">
        <v>255</v>
      </c>
      <c r="I33" s="59" t="s">
        <v>214</v>
      </c>
      <c r="J33" s="196">
        <v>0.45833333333333298</v>
      </c>
      <c r="K33" s="197"/>
      <c r="L33" s="41"/>
      <c r="M33" s="197"/>
      <c r="N33" s="197"/>
      <c r="O33" s="194"/>
      <c r="P33" s="193"/>
    </row>
    <row r="34" spans="2:16" s="21" customFormat="1" ht="24" customHeight="1" x14ac:dyDescent="0.25">
      <c r="B34" s="195"/>
      <c r="C34" s="192">
        <v>18798</v>
      </c>
      <c r="D34" s="58" t="s">
        <v>181</v>
      </c>
      <c r="E34" s="191">
        <v>1971</v>
      </c>
      <c r="F34" s="189">
        <f t="shared" si="2"/>
        <v>45</v>
      </c>
      <c r="G34" s="189" t="s">
        <v>247</v>
      </c>
      <c r="H34" s="59" t="s">
        <v>254</v>
      </c>
      <c r="I34" s="59" t="s">
        <v>214</v>
      </c>
      <c r="J34" s="196">
        <v>0.45833333333333298</v>
      </c>
      <c r="K34" s="197"/>
      <c r="L34" s="41"/>
      <c r="M34" s="197"/>
      <c r="N34" s="197"/>
      <c r="O34" s="194"/>
      <c r="P34" s="193"/>
    </row>
    <row r="35" spans="2:16" s="21" customFormat="1" ht="24" customHeight="1" x14ac:dyDescent="0.25">
      <c r="B35" s="195"/>
      <c r="C35" s="192">
        <v>18789</v>
      </c>
      <c r="D35" s="58" t="s">
        <v>256</v>
      </c>
      <c r="E35" s="191">
        <v>1971</v>
      </c>
      <c r="F35" s="189">
        <f t="shared" si="2"/>
        <v>45</v>
      </c>
      <c r="G35" s="189" t="s">
        <v>247</v>
      </c>
      <c r="H35" s="59" t="s">
        <v>13</v>
      </c>
      <c r="I35" s="59" t="s">
        <v>214</v>
      </c>
      <c r="J35" s="196">
        <v>0.45833333333333298</v>
      </c>
      <c r="K35" s="197"/>
      <c r="L35" s="41"/>
      <c r="M35" s="197"/>
      <c r="N35" s="197"/>
      <c r="O35" s="194"/>
      <c r="P35" s="193"/>
    </row>
    <row r="36" spans="2:16" s="21" customFormat="1" ht="24" customHeight="1" x14ac:dyDescent="0.25">
      <c r="B36" s="195"/>
      <c r="C36" s="192">
        <v>18788</v>
      </c>
      <c r="D36" s="58" t="s">
        <v>257</v>
      </c>
      <c r="E36" s="191">
        <v>1976</v>
      </c>
      <c r="F36" s="189">
        <f t="shared" si="2"/>
        <v>40</v>
      </c>
      <c r="G36" s="189" t="s">
        <v>247</v>
      </c>
      <c r="H36" s="59" t="s">
        <v>258</v>
      </c>
      <c r="I36" s="59" t="s">
        <v>214</v>
      </c>
      <c r="J36" s="196">
        <v>0.45833333333333298</v>
      </c>
      <c r="K36" s="197"/>
      <c r="L36" s="41"/>
      <c r="M36" s="197"/>
      <c r="N36" s="197"/>
      <c r="O36" s="194"/>
      <c r="P36" s="193"/>
    </row>
    <row r="37" spans="2:16" s="21" customFormat="1" ht="9" customHeight="1" x14ac:dyDescent="0.25">
      <c r="B37" s="25"/>
      <c r="C37" s="27"/>
      <c r="D37" s="26"/>
      <c r="E37" s="45"/>
      <c r="F37" s="25"/>
      <c r="G37" s="25"/>
      <c r="H37" s="28"/>
      <c r="I37" s="28"/>
      <c r="J37" s="46"/>
      <c r="K37" s="48"/>
      <c r="L37" s="48"/>
      <c r="M37" s="48"/>
      <c r="N37" s="47"/>
      <c r="O37" s="48"/>
      <c r="P37" s="57"/>
    </row>
    <row r="38" spans="2:16" s="21" customFormat="1" ht="24" customHeight="1" x14ac:dyDescent="0.25">
      <c r="B38" s="198" t="s">
        <v>237</v>
      </c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8"/>
      <c r="O38" s="198"/>
      <c r="P38" s="198"/>
    </row>
    <row r="39" spans="2:16" s="21" customFormat="1" ht="24" customHeight="1" x14ac:dyDescent="0.25">
      <c r="B39" s="195"/>
      <c r="C39" s="192">
        <v>18791</v>
      </c>
      <c r="D39" s="58" t="s">
        <v>259</v>
      </c>
      <c r="E39" s="191">
        <v>1957</v>
      </c>
      <c r="F39" s="189">
        <f t="shared" ref="F39:F47" si="3">$P$10-E39</f>
        <v>59</v>
      </c>
      <c r="G39" s="189" t="s">
        <v>273</v>
      </c>
      <c r="H39" s="59" t="s">
        <v>260</v>
      </c>
      <c r="I39" s="59" t="s">
        <v>214</v>
      </c>
      <c r="J39" s="196">
        <v>0.45833333333333298</v>
      </c>
      <c r="K39" s="197"/>
      <c r="L39" s="41"/>
      <c r="M39" s="197"/>
      <c r="N39" s="197"/>
      <c r="O39" s="194"/>
      <c r="P39" s="193"/>
    </row>
    <row r="40" spans="2:16" s="21" customFormat="1" ht="24" customHeight="1" x14ac:dyDescent="0.25">
      <c r="B40" s="195"/>
      <c r="C40" s="192">
        <v>18792</v>
      </c>
      <c r="D40" s="58" t="s">
        <v>261</v>
      </c>
      <c r="E40" s="191">
        <v>1962</v>
      </c>
      <c r="F40" s="189">
        <f t="shared" si="3"/>
        <v>54</v>
      </c>
      <c r="G40" s="189" t="s">
        <v>273</v>
      </c>
      <c r="H40" s="59" t="s">
        <v>262</v>
      </c>
      <c r="I40" s="59" t="s">
        <v>214</v>
      </c>
      <c r="J40" s="196">
        <v>0.45833333333333298</v>
      </c>
      <c r="K40" s="197"/>
      <c r="L40" s="41"/>
      <c r="M40" s="197"/>
      <c r="N40" s="197"/>
      <c r="O40" s="194"/>
      <c r="P40" s="193"/>
    </row>
    <row r="41" spans="2:16" s="21" customFormat="1" ht="24" customHeight="1" x14ac:dyDescent="0.25">
      <c r="B41" s="195"/>
      <c r="C41" s="192">
        <v>18794</v>
      </c>
      <c r="D41" s="58" t="s">
        <v>263</v>
      </c>
      <c r="E41" s="191">
        <v>1966</v>
      </c>
      <c r="F41" s="189">
        <f t="shared" si="3"/>
        <v>50</v>
      </c>
      <c r="G41" s="189" t="s">
        <v>273</v>
      </c>
      <c r="H41" s="59" t="s">
        <v>262</v>
      </c>
      <c r="I41" s="59" t="s">
        <v>214</v>
      </c>
      <c r="J41" s="196">
        <v>0.45833333333333298</v>
      </c>
      <c r="K41" s="197"/>
      <c r="L41" s="41"/>
      <c r="M41" s="197"/>
      <c r="N41" s="197"/>
      <c r="O41" s="194"/>
      <c r="P41" s="193"/>
    </row>
    <row r="42" spans="2:16" s="21" customFormat="1" ht="24" customHeight="1" x14ac:dyDescent="0.25">
      <c r="B42" s="195"/>
      <c r="C42" s="192">
        <v>18786</v>
      </c>
      <c r="D42" s="58" t="s">
        <v>146</v>
      </c>
      <c r="E42" s="191">
        <v>1961</v>
      </c>
      <c r="F42" s="189">
        <f t="shared" si="3"/>
        <v>55</v>
      </c>
      <c r="G42" s="189" t="s">
        <v>273</v>
      </c>
      <c r="H42" s="59" t="s">
        <v>147</v>
      </c>
      <c r="I42" s="59" t="s">
        <v>214</v>
      </c>
      <c r="J42" s="196">
        <v>0.45833333333333298</v>
      </c>
      <c r="K42" s="197"/>
      <c r="L42" s="41"/>
      <c r="M42" s="197"/>
      <c r="N42" s="197"/>
      <c r="O42" s="194"/>
      <c r="P42" s="193"/>
    </row>
    <row r="43" spans="2:16" s="21" customFormat="1" ht="24" customHeight="1" x14ac:dyDescent="0.25">
      <c r="B43" s="195"/>
      <c r="C43" s="192">
        <v>18785</v>
      </c>
      <c r="D43" s="58" t="s">
        <v>264</v>
      </c>
      <c r="E43" s="191">
        <v>1961</v>
      </c>
      <c r="F43" s="189">
        <f t="shared" si="3"/>
        <v>55</v>
      </c>
      <c r="G43" s="189" t="s">
        <v>273</v>
      </c>
      <c r="H43" s="59" t="s">
        <v>265</v>
      </c>
      <c r="I43" s="59" t="s">
        <v>214</v>
      </c>
      <c r="J43" s="196">
        <v>0.45833333333333298</v>
      </c>
      <c r="K43" s="197"/>
      <c r="L43" s="41"/>
      <c r="M43" s="197"/>
      <c r="N43" s="197"/>
      <c r="O43" s="194"/>
      <c r="P43" s="193"/>
    </row>
    <row r="44" spans="2:16" s="21" customFormat="1" ht="24" customHeight="1" x14ac:dyDescent="0.25">
      <c r="B44" s="195"/>
      <c r="C44" s="192">
        <v>18790</v>
      </c>
      <c r="D44" s="58" t="s">
        <v>274</v>
      </c>
      <c r="E44" s="191">
        <v>1961</v>
      </c>
      <c r="F44" s="189">
        <f t="shared" si="3"/>
        <v>55</v>
      </c>
      <c r="G44" s="189" t="s">
        <v>273</v>
      </c>
      <c r="H44" s="59" t="s">
        <v>275</v>
      </c>
      <c r="I44" s="59" t="s">
        <v>214</v>
      </c>
      <c r="J44" s="196">
        <v>0.45833333333333298</v>
      </c>
      <c r="K44" s="197"/>
      <c r="L44" s="41"/>
      <c r="M44" s="197"/>
      <c r="N44" s="197"/>
      <c r="O44" s="194"/>
      <c r="P44" s="193"/>
    </row>
    <row r="45" spans="2:16" s="21" customFormat="1" ht="24" customHeight="1" x14ac:dyDescent="0.25">
      <c r="B45" s="195"/>
      <c r="C45" s="192"/>
      <c r="D45" s="58"/>
      <c r="E45" s="191"/>
      <c r="F45" s="189">
        <f t="shared" si="3"/>
        <v>2016</v>
      </c>
      <c r="G45" s="189"/>
      <c r="H45" s="59"/>
      <c r="I45" s="59" t="s">
        <v>214</v>
      </c>
      <c r="J45" s="196">
        <v>0.45833333333333298</v>
      </c>
      <c r="K45" s="197"/>
      <c r="L45" s="41"/>
      <c r="M45" s="197"/>
      <c r="N45" s="197"/>
      <c r="O45" s="194"/>
      <c r="P45" s="193"/>
    </row>
    <row r="46" spans="2:16" s="21" customFormat="1" ht="24" customHeight="1" x14ac:dyDescent="0.25">
      <c r="B46" s="195"/>
      <c r="C46" s="192"/>
      <c r="D46" s="58"/>
      <c r="E46" s="191"/>
      <c r="F46" s="189">
        <f t="shared" si="3"/>
        <v>2016</v>
      </c>
      <c r="G46" s="189"/>
      <c r="H46" s="59"/>
      <c r="I46" s="59" t="s">
        <v>214</v>
      </c>
      <c r="J46" s="196">
        <v>0.45833333333333298</v>
      </c>
      <c r="K46" s="197"/>
      <c r="L46" s="41"/>
      <c r="M46" s="197"/>
      <c r="N46" s="197"/>
      <c r="O46" s="194"/>
      <c r="P46" s="193"/>
    </row>
    <row r="47" spans="2:16" s="21" customFormat="1" ht="24" customHeight="1" x14ac:dyDescent="0.25">
      <c r="B47" s="195"/>
      <c r="C47" s="192"/>
      <c r="D47" s="58"/>
      <c r="E47" s="191"/>
      <c r="F47" s="189">
        <f t="shared" si="3"/>
        <v>2016</v>
      </c>
      <c r="G47" s="189"/>
      <c r="H47" s="59"/>
      <c r="I47" s="59" t="s">
        <v>214</v>
      </c>
      <c r="J47" s="196">
        <v>0.45833333333333298</v>
      </c>
      <c r="K47" s="197"/>
      <c r="L47" s="41"/>
      <c r="M47" s="197"/>
      <c r="N47" s="197"/>
      <c r="O47" s="194"/>
      <c r="P47" s="193"/>
    </row>
    <row r="48" spans="2:16" s="21" customFormat="1" ht="9" customHeight="1" x14ac:dyDescent="0.25">
      <c r="B48" s="25"/>
      <c r="C48" s="27"/>
      <c r="D48" s="26"/>
      <c r="E48" s="45"/>
      <c r="F48" s="25"/>
      <c r="G48" s="25"/>
      <c r="H48" s="28"/>
      <c r="I48" s="28"/>
      <c r="J48" s="46"/>
      <c r="K48" s="48"/>
      <c r="L48" s="48"/>
      <c r="M48" s="48"/>
      <c r="N48" s="47"/>
      <c r="O48" s="48"/>
      <c r="P48" s="57"/>
    </row>
    <row r="49" spans="2:16" s="21" customFormat="1" ht="24" customHeight="1" x14ac:dyDescent="0.25">
      <c r="B49" s="198" t="s">
        <v>238</v>
      </c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</row>
    <row r="50" spans="2:16" s="21" customFormat="1" ht="24" customHeight="1" x14ac:dyDescent="0.25">
      <c r="B50" s="195"/>
      <c r="C50" s="192">
        <v>18787</v>
      </c>
      <c r="D50" s="58" t="s">
        <v>162</v>
      </c>
      <c r="E50" s="191">
        <v>1951</v>
      </c>
      <c r="F50" s="189">
        <f t="shared" ref="F50:F52" si="4">$P$10-E50</f>
        <v>65</v>
      </c>
      <c r="G50" s="189" t="s">
        <v>272</v>
      </c>
      <c r="H50" s="59" t="s">
        <v>266</v>
      </c>
      <c r="I50" s="59" t="s">
        <v>214</v>
      </c>
      <c r="J50" s="196">
        <v>0.45833333333333298</v>
      </c>
      <c r="K50" s="197"/>
      <c r="L50" s="41"/>
      <c r="M50" s="197"/>
      <c r="N50" s="197"/>
      <c r="O50" s="194"/>
      <c r="P50" s="193"/>
    </row>
    <row r="51" spans="2:16" s="21" customFormat="1" ht="24" customHeight="1" x14ac:dyDescent="0.25">
      <c r="B51" s="195"/>
      <c r="C51" s="192"/>
      <c r="D51" s="58" t="s">
        <v>267</v>
      </c>
      <c r="E51" s="191"/>
      <c r="F51" s="189">
        <f t="shared" si="4"/>
        <v>2016</v>
      </c>
      <c r="G51" s="189"/>
      <c r="H51" s="59" t="s">
        <v>13</v>
      </c>
      <c r="I51" s="59" t="s">
        <v>214</v>
      </c>
      <c r="J51" s="196">
        <v>0.45833333333333298</v>
      </c>
      <c r="K51" s="197"/>
      <c r="L51" s="41"/>
      <c r="M51" s="197"/>
      <c r="N51" s="197"/>
      <c r="O51" s="194"/>
      <c r="P51" s="193"/>
    </row>
    <row r="52" spans="2:16" s="21" customFormat="1" ht="24" customHeight="1" x14ac:dyDescent="0.25">
      <c r="B52" s="195"/>
      <c r="C52" s="192"/>
      <c r="D52" s="58"/>
      <c r="E52" s="191"/>
      <c r="F52" s="189">
        <f t="shared" si="4"/>
        <v>2016</v>
      </c>
      <c r="G52" s="189"/>
      <c r="H52" s="59"/>
      <c r="I52" s="59" t="s">
        <v>214</v>
      </c>
      <c r="J52" s="196">
        <v>0.45833333333333298</v>
      </c>
      <c r="K52" s="197"/>
      <c r="L52" s="41"/>
      <c r="M52" s="197"/>
      <c r="N52" s="197"/>
      <c r="O52" s="194"/>
      <c r="P52" s="193"/>
    </row>
    <row r="53" spans="2:16" s="21" customFormat="1" ht="9" customHeight="1" x14ac:dyDescent="0.25">
      <c r="B53" s="25"/>
      <c r="C53" s="27"/>
      <c r="D53" s="26"/>
      <c r="E53" s="45"/>
      <c r="F53" s="25"/>
      <c r="G53" s="25"/>
      <c r="H53" s="28"/>
      <c r="I53" s="28"/>
      <c r="J53" s="46"/>
      <c r="K53" s="48"/>
      <c r="L53" s="48"/>
      <c r="M53" s="48"/>
      <c r="N53" s="47"/>
      <c r="O53" s="48"/>
      <c r="P53" s="57"/>
    </row>
    <row r="54" spans="2:16" ht="25.5" customHeight="1" x14ac:dyDescent="0.25">
      <c r="B54" s="199" t="s">
        <v>231</v>
      </c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</row>
    <row r="55" spans="2:16" ht="9" customHeight="1" x14ac:dyDescent="0.25"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</row>
    <row r="56" spans="2:16" ht="24" customHeight="1" x14ac:dyDescent="0.25">
      <c r="B56" s="198" t="s">
        <v>239</v>
      </c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N56" s="198"/>
      <c r="O56" s="198"/>
      <c r="P56" s="198"/>
    </row>
    <row r="57" spans="2:16" ht="24" customHeight="1" x14ac:dyDescent="0.25">
      <c r="B57" s="79"/>
      <c r="C57" s="192"/>
      <c r="D57" s="58"/>
      <c r="E57" s="191"/>
      <c r="F57" s="189">
        <f t="shared" ref="F57" si="5">$P$10-E57</f>
        <v>2016</v>
      </c>
      <c r="G57" s="189"/>
      <c r="H57" s="59"/>
      <c r="I57" s="59" t="s">
        <v>214</v>
      </c>
      <c r="J57" s="196">
        <v>0.47916666666666669</v>
      </c>
      <c r="K57" s="197"/>
      <c r="L57" s="41"/>
      <c r="M57" s="197"/>
      <c r="N57" s="197"/>
      <c r="O57" s="194"/>
      <c r="P57" s="193"/>
    </row>
    <row r="58" spans="2:16" ht="9" customHeight="1" x14ac:dyDescent="0.25">
      <c r="B58" s="25"/>
      <c r="C58" s="27"/>
      <c r="D58" s="26"/>
      <c r="E58" s="45"/>
      <c r="F58" s="25"/>
      <c r="G58" s="25"/>
      <c r="H58" s="28"/>
      <c r="I58" s="28"/>
      <c r="J58" s="46"/>
      <c r="K58" s="48"/>
      <c r="L58" s="48"/>
      <c r="M58" s="48"/>
      <c r="N58" s="47"/>
      <c r="O58" s="48"/>
      <c r="P58" s="57"/>
    </row>
    <row r="59" spans="2:16" ht="24" customHeight="1" x14ac:dyDescent="0.25">
      <c r="B59" s="198" t="s">
        <v>240</v>
      </c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  <c r="O59" s="198"/>
      <c r="P59" s="198"/>
    </row>
    <row r="60" spans="2:16" ht="24" customHeight="1" x14ac:dyDescent="0.25">
      <c r="B60" s="79"/>
      <c r="C60" s="192"/>
      <c r="D60" s="58"/>
      <c r="E60" s="191"/>
      <c r="F60" s="189">
        <f t="shared" ref="F60" si="6">$P$10-E60</f>
        <v>2016</v>
      </c>
      <c r="G60" s="189"/>
      <c r="H60" s="59"/>
      <c r="I60" s="59" t="s">
        <v>214</v>
      </c>
      <c r="J60" s="196">
        <v>0.47916666666666669</v>
      </c>
      <c r="K60" s="197"/>
      <c r="L60" s="41"/>
      <c r="M60" s="197"/>
      <c r="N60" s="197"/>
      <c r="O60" s="194"/>
      <c r="P60" s="193"/>
    </row>
    <row r="61" spans="2:16" ht="9" customHeight="1" x14ac:dyDescent="0.25">
      <c r="B61" s="25"/>
      <c r="C61" s="27"/>
      <c r="D61" s="26"/>
      <c r="E61" s="45"/>
      <c r="F61" s="25"/>
      <c r="G61" s="25"/>
      <c r="H61" s="28"/>
      <c r="I61" s="28"/>
      <c r="J61" s="46"/>
      <c r="K61" s="48"/>
      <c r="L61" s="48"/>
      <c r="M61" s="48"/>
      <c r="N61" s="47"/>
      <c r="O61" s="48"/>
      <c r="P61" s="57"/>
    </row>
    <row r="62" spans="2:16" ht="24" customHeight="1" x14ac:dyDescent="0.25">
      <c r="B62" s="198" t="s">
        <v>241</v>
      </c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N62" s="198"/>
      <c r="O62" s="198"/>
      <c r="P62" s="198"/>
    </row>
    <row r="63" spans="2:16" ht="24" customHeight="1" x14ac:dyDescent="0.25">
      <c r="B63" s="195"/>
      <c r="C63" s="192">
        <v>18795</v>
      </c>
      <c r="D63" s="58" t="s">
        <v>248</v>
      </c>
      <c r="E63" s="191">
        <v>1990</v>
      </c>
      <c r="F63" s="189">
        <f t="shared" ref="F63:F65" si="7">$P$10-E63</f>
        <v>26</v>
      </c>
      <c r="G63" s="189" t="s">
        <v>276</v>
      </c>
      <c r="H63" s="59" t="s">
        <v>249</v>
      </c>
      <c r="I63" s="59" t="s">
        <v>214</v>
      </c>
      <c r="J63" s="196">
        <v>0.47916666666666669</v>
      </c>
      <c r="K63" s="197"/>
      <c r="L63" s="41"/>
      <c r="M63" s="197"/>
      <c r="N63" s="197"/>
      <c r="O63" s="194"/>
      <c r="P63" s="193"/>
    </row>
    <row r="64" spans="2:16" ht="24" customHeight="1" x14ac:dyDescent="0.25">
      <c r="B64" s="195"/>
      <c r="C64" s="192"/>
      <c r="D64" s="58"/>
      <c r="E64" s="191"/>
      <c r="F64" s="189">
        <f t="shared" si="7"/>
        <v>2016</v>
      </c>
      <c r="G64" s="189"/>
      <c r="H64" s="59"/>
      <c r="I64" s="59" t="s">
        <v>214</v>
      </c>
      <c r="J64" s="196">
        <v>0.47916666666666669</v>
      </c>
      <c r="K64" s="197"/>
      <c r="L64" s="41"/>
      <c r="M64" s="197"/>
      <c r="N64" s="197"/>
      <c r="O64" s="194"/>
      <c r="P64" s="193"/>
    </row>
    <row r="65" spans="2:16" ht="24" customHeight="1" x14ac:dyDescent="0.25">
      <c r="B65" s="195"/>
      <c r="C65" s="192"/>
      <c r="D65" s="58"/>
      <c r="E65" s="191"/>
      <c r="F65" s="189">
        <f t="shared" si="7"/>
        <v>2016</v>
      </c>
      <c r="G65" s="189"/>
      <c r="H65" s="59"/>
      <c r="I65" s="59" t="s">
        <v>214</v>
      </c>
      <c r="J65" s="196">
        <v>0.47916666666666702</v>
      </c>
      <c r="K65" s="197"/>
      <c r="L65" s="41"/>
      <c r="M65" s="197"/>
      <c r="N65" s="197"/>
      <c r="O65" s="194"/>
      <c r="P65" s="193"/>
    </row>
    <row r="66" spans="2:16" ht="9" customHeight="1" x14ac:dyDescent="0.25">
      <c r="B66" s="25"/>
      <c r="C66" s="27"/>
      <c r="D66" s="26"/>
      <c r="E66" s="45"/>
      <c r="F66" s="25"/>
      <c r="G66" s="25"/>
      <c r="H66" s="28"/>
      <c r="I66" s="28"/>
      <c r="J66" s="46"/>
      <c r="K66" s="48"/>
      <c r="L66" s="48"/>
      <c r="M66" s="48"/>
      <c r="N66" s="47"/>
      <c r="O66" s="48"/>
      <c r="P66" s="57"/>
    </row>
    <row r="67" spans="2:16" ht="24" customHeight="1" x14ac:dyDescent="0.25">
      <c r="B67" s="198" t="s">
        <v>242</v>
      </c>
      <c r="C67" s="198"/>
      <c r="D67" s="198"/>
      <c r="E67" s="198"/>
      <c r="F67" s="198"/>
      <c r="G67" s="198"/>
      <c r="H67" s="198"/>
      <c r="I67" s="198"/>
      <c r="J67" s="198"/>
      <c r="K67" s="198"/>
      <c r="L67" s="198"/>
      <c r="M67" s="198"/>
      <c r="N67" s="198"/>
      <c r="O67" s="198"/>
      <c r="P67" s="198"/>
    </row>
    <row r="68" spans="2:16" ht="24" customHeight="1" x14ac:dyDescent="0.25">
      <c r="B68" s="195"/>
      <c r="C68" s="192"/>
      <c r="D68" s="58" t="s">
        <v>67</v>
      </c>
      <c r="E68" s="191">
        <v>1941</v>
      </c>
      <c r="F68" s="189">
        <f t="shared" ref="F68:F70" si="8">$P$10-E68</f>
        <v>75</v>
      </c>
      <c r="G68" s="189"/>
      <c r="H68" s="59" t="s">
        <v>268</v>
      </c>
      <c r="I68" s="59" t="s">
        <v>214</v>
      </c>
      <c r="J68" s="196">
        <v>0.47916666666666669</v>
      </c>
      <c r="K68" s="197"/>
      <c r="L68" s="41"/>
      <c r="M68" s="197"/>
      <c r="N68" s="197"/>
      <c r="O68" s="194"/>
      <c r="P68" s="193"/>
    </row>
    <row r="69" spans="2:16" ht="24" customHeight="1" x14ac:dyDescent="0.25">
      <c r="B69" s="195"/>
      <c r="C69" s="192"/>
      <c r="D69" s="58"/>
      <c r="E69" s="191"/>
      <c r="F69" s="189">
        <f t="shared" si="8"/>
        <v>2016</v>
      </c>
      <c r="G69" s="189"/>
      <c r="H69" s="59"/>
      <c r="I69" s="59" t="s">
        <v>214</v>
      </c>
      <c r="J69" s="196">
        <v>0.47916666666666669</v>
      </c>
      <c r="K69" s="197"/>
      <c r="L69" s="41"/>
      <c r="M69" s="197"/>
      <c r="N69" s="197"/>
      <c r="O69" s="194"/>
      <c r="P69" s="193"/>
    </row>
    <row r="70" spans="2:16" ht="24" customHeight="1" x14ac:dyDescent="0.25">
      <c r="B70" s="195"/>
      <c r="C70" s="192"/>
      <c r="D70" s="58"/>
      <c r="E70" s="191"/>
      <c r="F70" s="189">
        <f t="shared" si="8"/>
        <v>2016</v>
      </c>
      <c r="G70" s="189"/>
      <c r="H70" s="59"/>
      <c r="I70" s="59" t="s">
        <v>214</v>
      </c>
      <c r="J70" s="196">
        <v>0.47916666666666702</v>
      </c>
      <c r="K70" s="197"/>
      <c r="L70" s="41"/>
      <c r="M70" s="197"/>
      <c r="N70" s="197"/>
      <c r="O70" s="194"/>
      <c r="P70" s="193"/>
    </row>
    <row r="71" spans="2:16" ht="9" customHeight="1" x14ac:dyDescent="0.25">
      <c r="B71" s="25"/>
      <c r="C71" s="27"/>
      <c r="D71" s="26"/>
      <c r="E71" s="45"/>
      <c r="F71" s="25"/>
      <c r="G71" s="25"/>
      <c r="H71" s="28"/>
      <c r="I71" s="28"/>
      <c r="J71" s="46"/>
      <c r="K71" s="48"/>
      <c r="L71" s="48"/>
      <c r="M71" s="48"/>
      <c r="N71" s="47"/>
      <c r="O71" s="48"/>
      <c r="P71" s="57"/>
    </row>
    <row r="72" spans="2:16" ht="25.5" customHeight="1" x14ac:dyDescent="0.25">
      <c r="B72" s="199" t="s">
        <v>232</v>
      </c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  <c r="P72" s="199"/>
    </row>
    <row r="73" spans="2:16" ht="9" customHeight="1" x14ac:dyDescent="0.25"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</row>
    <row r="74" spans="2:16" ht="24" customHeight="1" x14ac:dyDescent="0.25">
      <c r="B74" s="198" t="s">
        <v>243</v>
      </c>
      <c r="C74" s="198"/>
      <c r="D74" s="198"/>
      <c r="E74" s="198"/>
      <c r="F74" s="198"/>
      <c r="G74" s="198"/>
      <c r="H74" s="198"/>
      <c r="I74" s="198"/>
      <c r="J74" s="198"/>
      <c r="K74" s="198"/>
      <c r="L74" s="198"/>
      <c r="M74" s="198"/>
      <c r="N74" s="198"/>
      <c r="O74" s="198"/>
      <c r="P74" s="198"/>
    </row>
    <row r="75" spans="2:16" ht="24" customHeight="1" x14ac:dyDescent="0.25">
      <c r="B75" s="79"/>
      <c r="C75" s="192"/>
      <c r="D75" s="58"/>
      <c r="E75" s="191"/>
      <c r="F75" s="189">
        <f t="shared" ref="F75" si="9">$P$10-E75</f>
        <v>2016</v>
      </c>
      <c r="G75" s="189"/>
      <c r="H75" s="59"/>
      <c r="I75" s="59" t="s">
        <v>214</v>
      </c>
      <c r="J75" s="196">
        <v>0.5</v>
      </c>
      <c r="K75" s="197"/>
      <c r="L75" s="41"/>
      <c r="M75" s="197"/>
      <c r="N75" s="197"/>
      <c r="O75" s="194"/>
      <c r="P75" s="193"/>
    </row>
    <row r="76" spans="2:16" ht="9" customHeight="1" x14ac:dyDescent="0.25">
      <c r="B76" s="25"/>
      <c r="C76" s="27"/>
      <c r="D76" s="26"/>
      <c r="E76" s="45"/>
      <c r="F76" s="25"/>
      <c r="G76" s="25"/>
      <c r="H76" s="28"/>
      <c r="I76" s="28"/>
      <c r="J76" s="46"/>
      <c r="K76" s="48"/>
      <c r="L76" s="48"/>
      <c r="M76" s="48"/>
      <c r="N76" s="47"/>
      <c r="O76" s="48"/>
      <c r="P76" s="57"/>
    </row>
    <row r="77" spans="2:16" ht="24" customHeight="1" x14ac:dyDescent="0.25">
      <c r="B77" s="198" t="s">
        <v>244</v>
      </c>
      <c r="C77" s="198"/>
      <c r="D77" s="198"/>
      <c r="E77" s="198"/>
      <c r="F77" s="198"/>
      <c r="G77" s="198"/>
      <c r="H77" s="198"/>
      <c r="I77" s="198"/>
      <c r="J77" s="198"/>
      <c r="K77" s="198"/>
      <c r="L77" s="198"/>
      <c r="M77" s="198"/>
      <c r="N77" s="198"/>
      <c r="O77" s="198"/>
      <c r="P77" s="198"/>
    </row>
    <row r="78" spans="2:16" ht="24" customHeight="1" x14ac:dyDescent="0.25">
      <c r="B78" s="195"/>
      <c r="C78" s="192"/>
      <c r="D78" s="58" t="s">
        <v>269</v>
      </c>
      <c r="E78" s="191">
        <v>1983</v>
      </c>
      <c r="F78" s="189">
        <f t="shared" ref="F78:F80" si="10">$P$10-E78</f>
        <v>33</v>
      </c>
      <c r="G78" s="189"/>
      <c r="H78" s="59" t="s">
        <v>258</v>
      </c>
      <c r="I78" s="59" t="s">
        <v>214</v>
      </c>
      <c r="J78" s="196">
        <v>0.5</v>
      </c>
      <c r="K78" s="197"/>
      <c r="L78" s="41"/>
      <c r="M78" s="197"/>
      <c r="N78" s="197"/>
      <c r="O78" s="194"/>
      <c r="P78" s="193"/>
    </row>
    <row r="79" spans="2:16" ht="24" customHeight="1" x14ac:dyDescent="0.25">
      <c r="B79" s="195"/>
      <c r="C79" s="192">
        <v>18793</v>
      </c>
      <c r="D79" s="58" t="s">
        <v>270</v>
      </c>
      <c r="E79" s="191">
        <v>1960</v>
      </c>
      <c r="F79" s="189">
        <f t="shared" si="10"/>
        <v>56</v>
      </c>
      <c r="G79" s="189" t="s">
        <v>280</v>
      </c>
      <c r="H79" s="59" t="s">
        <v>271</v>
      </c>
      <c r="I79" s="59" t="s">
        <v>214</v>
      </c>
      <c r="J79" s="196">
        <v>0.5</v>
      </c>
      <c r="K79" s="197"/>
      <c r="L79" s="41"/>
      <c r="M79" s="197"/>
      <c r="N79" s="197"/>
      <c r="O79" s="194"/>
      <c r="P79" s="193"/>
    </row>
    <row r="80" spans="2:16" ht="24" customHeight="1" x14ac:dyDescent="0.25">
      <c r="B80" s="195"/>
      <c r="C80" s="192"/>
      <c r="D80" s="58"/>
      <c r="E80" s="191"/>
      <c r="F80" s="189">
        <f t="shared" si="10"/>
        <v>2016</v>
      </c>
      <c r="G80" s="189"/>
      <c r="H80" s="59"/>
      <c r="I80" s="59" t="s">
        <v>214</v>
      </c>
      <c r="J80" s="196">
        <v>0.5</v>
      </c>
      <c r="K80" s="197"/>
      <c r="L80" s="41"/>
      <c r="M80" s="197"/>
      <c r="N80" s="197"/>
      <c r="O80" s="194"/>
      <c r="P80" s="193"/>
    </row>
    <row r="81" spans="11:14" ht="9" customHeight="1" x14ac:dyDescent="0.25"/>
    <row r="82" spans="11:14" ht="27.75" customHeight="1" x14ac:dyDescent="0.25">
      <c r="K82" s="51" t="s">
        <v>53</v>
      </c>
      <c r="N82" s="51" t="s">
        <v>54</v>
      </c>
    </row>
    <row r="83" spans="11:14" ht="27.75" customHeight="1" x14ac:dyDescent="0.25">
      <c r="K83" s="51" t="s">
        <v>55</v>
      </c>
      <c r="N83" s="51" t="s">
        <v>66</v>
      </c>
    </row>
  </sheetData>
  <mergeCells count="34">
    <mergeCell ref="I1:P1"/>
    <mergeCell ref="I2:P3"/>
    <mergeCell ref="J4:P6"/>
    <mergeCell ref="B8:H9"/>
    <mergeCell ref="B11:B12"/>
    <mergeCell ref="C11:C12"/>
    <mergeCell ref="D11:D12"/>
    <mergeCell ref="E11:E12"/>
    <mergeCell ref="F11:F12"/>
    <mergeCell ref="G11:G12"/>
    <mergeCell ref="B19:P19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B14:P14"/>
    <mergeCell ref="B16:P16"/>
    <mergeCell ref="B77:P77"/>
    <mergeCell ref="B24:P24"/>
    <mergeCell ref="B29:P29"/>
    <mergeCell ref="B38:P38"/>
    <mergeCell ref="B49:P49"/>
    <mergeCell ref="B54:P54"/>
    <mergeCell ref="B56:P56"/>
    <mergeCell ref="B59:P59"/>
    <mergeCell ref="B62:P62"/>
    <mergeCell ref="B67:P67"/>
    <mergeCell ref="B72:P72"/>
    <mergeCell ref="B74:P74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61"/>
  <sheetViews>
    <sheetView workbookViewId="0">
      <selection activeCell="D54" sqref="D54"/>
    </sheetView>
  </sheetViews>
  <sheetFormatPr defaultColWidth="16.5703125" defaultRowHeight="27.75" customHeight="1" x14ac:dyDescent="0.25"/>
  <cols>
    <col min="1" max="1" width="4.7109375" style="1" customWidth="1"/>
    <col min="2" max="2" width="3.5703125" style="16" customWidth="1"/>
    <col min="3" max="3" width="5.85546875" style="21" customWidth="1"/>
    <col min="4" max="4" width="22.140625" style="5" customWidth="1"/>
    <col min="5" max="5" width="5.5703125" style="21" customWidth="1"/>
    <col min="6" max="6" width="4.85546875" style="21" customWidth="1"/>
    <col min="7" max="7" width="19.5703125" style="3" customWidth="1"/>
    <col min="8" max="8" width="7.140625" style="3" customWidth="1"/>
    <col min="9" max="14" width="8.42578125" style="3" customWidth="1"/>
    <col min="15" max="15" width="7.140625" style="3" customWidth="1"/>
    <col min="16" max="16" width="8" style="3" customWidth="1"/>
    <col min="17" max="17" width="5.28515625" style="1" customWidth="1"/>
    <col min="18" max="16384" width="16.5703125" style="1"/>
  </cols>
  <sheetData>
    <row r="1" spans="1:19" ht="19.5" customHeight="1" x14ac:dyDescent="0.25">
      <c r="A1" s="2"/>
      <c r="B1" s="13"/>
      <c r="C1" s="6"/>
      <c r="D1" s="34"/>
      <c r="E1" s="34"/>
      <c r="F1" s="34"/>
      <c r="G1" s="36"/>
      <c r="H1" s="204" t="s">
        <v>20</v>
      </c>
      <c r="I1" s="204"/>
      <c r="J1" s="204"/>
      <c r="K1" s="204"/>
      <c r="L1" s="204"/>
      <c r="M1" s="204"/>
      <c r="N1" s="204"/>
      <c r="O1" s="204"/>
      <c r="P1" s="204"/>
      <c r="Q1" s="204"/>
      <c r="R1" s="6"/>
      <c r="S1" s="6"/>
    </row>
    <row r="2" spans="1:19" ht="19.5" customHeight="1" x14ac:dyDescent="0.35">
      <c r="A2" s="2"/>
      <c r="B2" s="14"/>
      <c r="C2" s="9"/>
      <c r="D2" s="35"/>
      <c r="E2" s="35"/>
      <c r="F2" s="35"/>
      <c r="G2" s="37"/>
      <c r="H2" s="266" t="s">
        <v>21</v>
      </c>
      <c r="I2" s="267"/>
      <c r="J2" s="267"/>
      <c r="K2" s="267"/>
      <c r="L2" s="267"/>
      <c r="M2" s="267"/>
      <c r="N2" s="267"/>
      <c r="O2" s="267"/>
      <c r="P2" s="267"/>
      <c r="Q2" s="267"/>
      <c r="R2" s="9"/>
      <c r="S2" s="9"/>
    </row>
    <row r="3" spans="1:19" ht="19.5" customHeight="1" x14ac:dyDescent="0.3">
      <c r="A3" s="2"/>
      <c r="B3" s="31"/>
      <c r="C3" s="10"/>
      <c r="D3" s="38"/>
      <c r="E3" s="38"/>
      <c r="F3" s="38"/>
      <c r="G3" s="39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10"/>
      <c r="S3" s="10"/>
    </row>
    <row r="4" spans="1:19" ht="19.5" customHeight="1" x14ac:dyDescent="0.3">
      <c r="A4" s="2"/>
      <c r="B4" s="31"/>
      <c r="C4" s="10"/>
      <c r="D4" s="32"/>
      <c r="E4" s="32"/>
      <c r="F4" s="32"/>
      <c r="G4" s="33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10"/>
      <c r="S4" s="10"/>
    </row>
    <row r="5" spans="1:19" ht="19.5" customHeight="1" x14ac:dyDescent="0.45">
      <c r="B5" s="30"/>
      <c r="C5" s="30"/>
      <c r="D5" s="30"/>
      <c r="E5" s="30"/>
      <c r="F5" s="30"/>
      <c r="G5" s="30"/>
      <c r="H5" s="40"/>
      <c r="I5" s="40"/>
      <c r="J5" s="40"/>
      <c r="K5" s="40"/>
      <c r="L5" s="40"/>
      <c r="M5" s="40"/>
      <c r="N5" s="40"/>
      <c r="O5" s="40"/>
      <c r="P5" s="40"/>
      <c r="Q5" s="40"/>
      <c r="R5" s="8"/>
      <c r="S5" s="8"/>
    </row>
    <row r="6" spans="1:19" ht="18.75" customHeight="1" x14ac:dyDescent="0.25">
      <c r="B6" s="17" t="s">
        <v>57</v>
      </c>
      <c r="C6" s="53"/>
      <c r="D6" s="54"/>
      <c r="E6" s="55"/>
      <c r="F6" s="55"/>
      <c r="G6" s="55"/>
      <c r="H6" s="56"/>
      <c r="I6" s="18"/>
      <c r="K6" s="18"/>
      <c r="L6" s="18"/>
      <c r="M6" s="18"/>
      <c r="N6" s="18"/>
      <c r="O6" s="18"/>
      <c r="P6" s="18"/>
      <c r="Q6" s="18"/>
    </row>
    <row r="7" spans="1:19" ht="18.75" customHeight="1" x14ac:dyDescent="0.25">
      <c r="B7" s="53" t="s">
        <v>60</v>
      </c>
      <c r="C7" s="53"/>
      <c r="D7" s="54"/>
      <c r="E7" s="55"/>
      <c r="F7" s="55"/>
      <c r="G7" s="55"/>
      <c r="H7" s="56"/>
      <c r="I7" s="18"/>
      <c r="J7" s="18" t="s">
        <v>59</v>
      </c>
      <c r="K7" s="18"/>
      <c r="L7" s="18"/>
      <c r="M7" s="18"/>
      <c r="N7" s="18"/>
      <c r="O7" s="18"/>
      <c r="P7" s="18"/>
      <c r="Q7" s="18"/>
    </row>
    <row r="8" spans="1:19" ht="18.75" customHeight="1" x14ac:dyDescent="0.25">
      <c r="B8" s="254" t="s">
        <v>61</v>
      </c>
      <c r="C8" s="254"/>
      <c r="D8" s="254"/>
      <c r="E8" s="254"/>
      <c r="F8" s="254"/>
      <c r="G8" s="254"/>
      <c r="H8" s="254"/>
      <c r="I8" s="18"/>
      <c r="J8" s="18" t="s">
        <v>58</v>
      </c>
      <c r="K8" s="18"/>
      <c r="L8" s="18"/>
      <c r="M8" s="18"/>
      <c r="N8" s="18"/>
      <c r="O8" s="18"/>
      <c r="P8" s="18"/>
      <c r="Q8" s="18"/>
    </row>
    <row r="9" spans="1:19" ht="18.75" customHeight="1" x14ac:dyDescent="0.25">
      <c r="B9" s="254"/>
      <c r="C9" s="254"/>
      <c r="D9" s="254"/>
      <c r="E9" s="254"/>
      <c r="F9" s="254"/>
      <c r="G9" s="254"/>
      <c r="H9" s="254"/>
      <c r="I9" s="18"/>
      <c r="J9" s="18" t="s">
        <v>52</v>
      </c>
      <c r="K9" s="18"/>
      <c r="L9" s="18"/>
      <c r="M9" s="18"/>
      <c r="N9" s="18"/>
      <c r="O9" s="18"/>
      <c r="P9" s="18"/>
      <c r="Q9" s="18"/>
    </row>
    <row r="10" spans="1:19" ht="6.75" customHeight="1" x14ac:dyDescent="0.25">
      <c r="B10" s="15"/>
      <c r="C10" s="20"/>
      <c r="D10" s="4"/>
      <c r="E10" s="1"/>
      <c r="F10" s="1"/>
      <c r="G10" s="7"/>
      <c r="H10" s="7"/>
      <c r="I10" s="7"/>
      <c r="J10" s="7"/>
      <c r="K10" s="7"/>
      <c r="L10" s="7"/>
      <c r="M10" s="7"/>
      <c r="N10" s="7"/>
      <c r="O10" s="7"/>
      <c r="P10" s="7"/>
      <c r="Q10" s="12">
        <v>2016</v>
      </c>
    </row>
    <row r="11" spans="1:19" ht="15" customHeight="1" x14ac:dyDescent="0.25">
      <c r="B11" s="208" t="s">
        <v>5</v>
      </c>
      <c r="C11" s="202" t="s">
        <v>0</v>
      </c>
      <c r="D11" s="200" t="s">
        <v>6</v>
      </c>
      <c r="E11" s="200" t="s">
        <v>8</v>
      </c>
      <c r="F11" s="200" t="s">
        <v>1</v>
      </c>
      <c r="G11" s="200" t="s">
        <v>18</v>
      </c>
      <c r="H11" s="202" t="s">
        <v>2</v>
      </c>
      <c r="I11" s="248" t="s">
        <v>19</v>
      </c>
      <c r="J11" s="253"/>
      <c r="K11" s="253"/>
      <c r="L11" s="253"/>
      <c r="M11" s="253"/>
      <c r="N11" s="249"/>
      <c r="O11" s="202" t="s">
        <v>3</v>
      </c>
      <c r="P11" s="200" t="s">
        <v>4</v>
      </c>
      <c r="Q11" s="201" t="s">
        <v>7</v>
      </c>
    </row>
    <row r="12" spans="1:19" s="21" customFormat="1" ht="27" customHeight="1" x14ac:dyDescent="0.25">
      <c r="B12" s="208"/>
      <c r="C12" s="203"/>
      <c r="D12" s="200"/>
      <c r="E12" s="200"/>
      <c r="F12" s="200"/>
      <c r="G12" s="200"/>
      <c r="H12" s="203"/>
      <c r="I12" s="44" t="s">
        <v>9</v>
      </c>
      <c r="J12" s="44" t="s">
        <v>10</v>
      </c>
      <c r="K12" s="44" t="s">
        <v>11</v>
      </c>
      <c r="L12" s="44" t="s">
        <v>12</v>
      </c>
      <c r="M12" s="44" t="s">
        <v>16</v>
      </c>
      <c r="N12" s="44" t="s">
        <v>17</v>
      </c>
      <c r="O12" s="203"/>
      <c r="P12" s="200"/>
      <c r="Q12" s="201"/>
    </row>
    <row r="13" spans="1:19" s="21" customFormat="1" ht="38.25" customHeight="1" x14ac:dyDescent="0.25">
      <c r="B13" s="255" t="s">
        <v>49</v>
      </c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7"/>
    </row>
    <row r="14" spans="1:19" s="21" customFormat="1" ht="13.5" customHeight="1" x14ac:dyDescent="0.25">
      <c r="B14" s="208">
        <v>1</v>
      </c>
      <c r="C14" s="222">
        <v>4</v>
      </c>
      <c r="D14" s="258" t="s">
        <v>35</v>
      </c>
      <c r="E14" s="216">
        <v>1983</v>
      </c>
      <c r="F14" s="202">
        <f t="shared" ref="F14" si="0">$Q$10-E14</f>
        <v>33</v>
      </c>
      <c r="G14" s="202" t="s">
        <v>39</v>
      </c>
      <c r="H14" s="260">
        <v>0</v>
      </c>
      <c r="I14" s="24">
        <v>6.4351851851851861E-3</v>
      </c>
      <c r="J14" s="24">
        <v>2.0150462962962964E-2</v>
      </c>
      <c r="K14" s="24">
        <v>3.2326388888888884E-2</v>
      </c>
      <c r="L14" s="24">
        <v>4.4918981481481483E-2</v>
      </c>
      <c r="M14" s="24">
        <v>5.7430555555555561E-2</v>
      </c>
      <c r="N14" s="24">
        <v>7.0451388888888897E-2</v>
      </c>
      <c r="O14" s="262">
        <f>N14</f>
        <v>7.0451388888888897E-2</v>
      </c>
      <c r="P14" s="264">
        <f>O14-H14</f>
        <v>7.0451388888888897E-2</v>
      </c>
      <c r="Q14" s="237">
        <v>1</v>
      </c>
    </row>
    <row r="15" spans="1:19" s="21" customFormat="1" ht="13.5" customHeight="1" x14ac:dyDescent="0.25">
      <c r="B15" s="208"/>
      <c r="C15" s="224"/>
      <c r="D15" s="259"/>
      <c r="E15" s="218"/>
      <c r="F15" s="203"/>
      <c r="G15" s="203"/>
      <c r="H15" s="261"/>
      <c r="I15" s="29">
        <f>I14-H14</f>
        <v>6.4351851851851861E-3</v>
      </c>
      <c r="J15" s="29">
        <f>J14-I14</f>
        <v>1.3715277777777778E-2</v>
      </c>
      <c r="K15" s="29">
        <f t="shared" ref="K15" si="1">K14-J14</f>
        <v>1.217592592592592E-2</v>
      </c>
      <c r="L15" s="29">
        <f t="shared" ref="L15" si="2">L14-K14</f>
        <v>1.25925925925926E-2</v>
      </c>
      <c r="M15" s="29">
        <f t="shared" ref="M15" si="3">M14-L14</f>
        <v>1.2511574074074078E-2</v>
      </c>
      <c r="N15" s="29">
        <f t="shared" ref="N15" si="4">N14-M14</f>
        <v>1.3020833333333336E-2</v>
      </c>
      <c r="O15" s="263"/>
      <c r="P15" s="265"/>
      <c r="Q15" s="237"/>
    </row>
    <row r="16" spans="1:19" s="21" customFormat="1" ht="13.5" customHeight="1" x14ac:dyDescent="0.25">
      <c r="B16" s="208">
        <v>2</v>
      </c>
      <c r="C16" s="222">
        <v>5</v>
      </c>
      <c r="D16" s="258" t="s">
        <v>23</v>
      </c>
      <c r="E16" s="216">
        <v>1978</v>
      </c>
      <c r="F16" s="202">
        <f t="shared" ref="F16" si="5">$Q$10-E16</f>
        <v>38</v>
      </c>
      <c r="G16" s="202" t="s">
        <v>24</v>
      </c>
      <c r="H16" s="260">
        <v>0</v>
      </c>
      <c r="I16" s="24">
        <v>6.5162037037037037E-3</v>
      </c>
      <c r="J16" s="24">
        <v>2.013888888888889E-2</v>
      </c>
      <c r="K16" s="24">
        <v>3.394675925925926E-2</v>
      </c>
      <c r="L16" s="24">
        <v>4.7928240740740737E-2</v>
      </c>
      <c r="M16" s="24">
        <v>6.1898148148148147E-2</v>
      </c>
      <c r="N16" s="24"/>
      <c r="O16" s="262">
        <f>M16</f>
        <v>6.1898148148148147E-2</v>
      </c>
      <c r="P16" s="264">
        <f>O16-H16</f>
        <v>6.1898148148148147E-2</v>
      </c>
      <c r="Q16" s="237">
        <v>2</v>
      </c>
    </row>
    <row r="17" spans="2:17" s="21" customFormat="1" ht="13.5" customHeight="1" x14ac:dyDescent="0.25">
      <c r="B17" s="208"/>
      <c r="C17" s="224"/>
      <c r="D17" s="259"/>
      <c r="E17" s="218"/>
      <c r="F17" s="203"/>
      <c r="G17" s="203"/>
      <c r="H17" s="261"/>
      <c r="I17" s="29">
        <f>I16-H16</f>
        <v>6.5162037037037037E-3</v>
      </c>
      <c r="J17" s="29">
        <f>J16-I16</f>
        <v>1.3622685185185186E-2</v>
      </c>
      <c r="K17" s="29">
        <f t="shared" ref="K17" si="6">K16-J16</f>
        <v>1.380787037037037E-2</v>
      </c>
      <c r="L17" s="29">
        <f t="shared" ref="L17" si="7">L16-K16</f>
        <v>1.3981481481481477E-2</v>
      </c>
      <c r="M17" s="29">
        <f t="shared" ref="M17" si="8">M16-L16</f>
        <v>1.396990740740741E-2</v>
      </c>
      <c r="N17" s="29"/>
      <c r="O17" s="263"/>
      <c r="P17" s="265"/>
      <c r="Q17" s="237"/>
    </row>
    <row r="18" spans="2:17" s="21" customFormat="1" ht="13.5" customHeight="1" x14ac:dyDescent="0.25">
      <c r="B18" s="208">
        <v>3</v>
      </c>
      <c r="C18" s="222">
        <v>15</v>
      </c>
      <c r="D18" s="258" t="s">
        <v>25</v>
      </c>
      <c r="E18" s="216">
        <v>1967</v>
      </c>
      <c r="F18" s="202">
        <f t="shared" ref="F18" si="9">$Q$10-E18</f>
        <v>49</v>
      </c>
      <c r="G18" s="202" t="s">
        <v>26</v>
      </c>
      <c r="H18" s="260">
        <v>0</v>
      </c>
      <c r="I18" s="24">
        <v>8.2986111111111108E-3</v>
      </c>
      <c r="J18" s="24">
        <v>2.3993055555555556E-2</v>
      </c>
      <c r="K18" s="24">
        <v>3.920138888888889E-2</v>
      </c>
      <c r="L18" s="24">
        <v>5.4409722222222227E-2</v>
      </c>
      <c r="M18" s="24">
        <v>6.9652777777777772E-2</v>
      </c>
      <c r="N18" s="24"/>
      <c r="O18" s="262">
        <f>M18</f>
        <v>6.9652777777777772E-2</v>
      </c>
      <c r="P18" s="264">
        <f>O18-H18</f>
        <v>6.9652777777777772E-2</v>
      </c>
      <c r="Q18" s="237">
        <v>3</v>
      </c>
    </row>
    <row r="19" spans="2:17" s="21" customFormat="1" ht="13.5" customHeight="1" x14ac:dyDescent="0.25">
      <c r="B19" s="208"/>
      <c r="C19" s="224"/>
      <c r="D19" s="259"/>
      <c r="E19" s="218"/>
      <c r="F19" s="203"/>
      <c r="G19" s="203"/>
      <c r="H19" s="261"/>
      <c r="I19" s="29">
        <f>I18-H18</f>
        <v>8.2986111111111108E-3</v>
      </c>
      <c r="J19" s="29">
        <f>J18-I18</f>
        <v>1.5694444444444445E-2</v>
      </c>
      <c r="K19" s="29">
        <f t="shared" ref="K19" si="10">K18-J18</f>
        <v>1.5208333333333334E-2</v>
      </c>
      <c r="L19" s="29">
        <f t="shared" ref="L19" si="11">L18-K18</f>
        <v>1.5208333333333338E-2</v>
      </c>
      <c r="M19" s="29">
        <f t="shared" ref="M19" si="12">M18-L18</f>
        <v>1.5243055555555544E-2</v>
      </c>
      <c r="N19" s="29"/>
      <c r="O19" s="263"/>
      <c r="P19" s="265"/>
      <c r="Q19" s="237"/>
    </row>
    <row r="20" spans="2:17" s="21" customFormat="1" ht="13.5" customHeight="1" x14ac:dyDescent="0.25">
      <c r="B20" s="239">
        <v>4</v>
      </c>
      <c r="C20" s="222">
        <v>14</v>
      </c>
      <c r="D20" s="258" t="s">
        <v>31</v>
      </c>
      <c r="E20" s="216">
        <v>1971</v>
      </c>
      <c r="F20" s="202">
        <f>$Q$10-E20</f>
        <v>45</v>
      </c>
      <c r="G20" s="202" t="s">
        <v>26</v>
      </c>
      <c r="H20" s="260">
        <v>0</v>
      </c>
      <c r="I20" s="24">
        <v>8.3333333333333332E-3</v>
      </c>
      <c r="J20" s="24">
        <v>2.4016203703703706E-2</v>
      </c>
      <c r="K20" s="24">
        <v>4.0335648148148148E-2</v>
      </c>
      <c r="L20" s="24">
        <v>5.6122685185185185E-2</v>
      </c>
      <c r="M20" s="24">
        <v>7.1863425925925928E-2</v>
      </c>
      <c r="N20" s="24"/>
      <c r="O20" s="262">
        <f>M20</f>
        <v>7.1863425925925928E-2</v>
      </c>
      <c r="P20" s="264">
        <f>O20-H20</f>
        <v>7.1863425925925928E-2</v>
      </c>
      <c r="Q20" s="225">
        <v>4</v>
      </c>
    </row>
    <row r="21" spans="2:17" s="21" customFormat="1" ht="13.5" customHeight="1" x14ac:dyDescent="0.25">
      <c r="B21" s="241"/>
      <c r="C21" s="224"/>
      <c r="D21" s="259"/>
      <c r="E21" s="218"/>
      <c r="F21" s="203"/>
      <c r="G21" s="203"/>
      <c r="H21" s="261"/>
      <c r="I21" s="29">
        <f>I20-H20</f>
        <v>8.3333333333333332E-3</v>
      </c>
      <c r="J21" s="29">
        <f>J20-I20</f>
        <v>1.5682870370370375E-2</v>
      </c>
      <c r="K21" s="29">
        <f t="shared" ref="K21" si="13">K20-J20</f>
        <v>1.6319444444444442E-2</v>
      </c>
      <c r="L21" s="29">
        <f t="shared" ref="L21" si="14">L20-K20</f>
        <v>1.5787037037037037E-2</v>
      </c>
      <c r="M21" s="29">
        <f t="shared" ref="M21" si="15">M20-L20</f>
        <v>1.5740740740740743E-2</v>
      </c>
      <c r="N21" s="29"/>
      <c r="O21" s="263"/>
      <c r="P21" s="265"/>
      <c r="Q21" s="227"/>
    </row>
    <row r="22" spans="2:17" s="21" customFormat="1" ht="13.5" customHeight="1" x14ac:dyDescent="0.25">
      <c r="B22" s="208">
        <v>5</v>
      </c>
      <c r="C22" s="222">
        <v>16</v>
      </c>
      <c r="D22" s="258" t="s">
        <v>34</v>
      </c>
      <c r="E22" s="216">
        <v>1980</v>
      </c>
      <c r="F22" s="202">
        <f t="shared" ref="F22" si="16">$Q$10-E22</f>
        <v>36</v>
      </c>
      <c r="G22" s="202" t="s">
        <v>13</v>
      </c>
      <c r="H22" s="260">
        <v>0</v>
      </c>
      <c r="I22" s="24">
        <v>8.4259259259259253E-3</v>
      </c>
      <c r="J22" s="24">
        <v>2.4756944444444443E-2</v>
      </c>
      <c r="K22" s="24">
        <v>4.0949074074074075E-2</v>
      </c>
      <c r="L22" s="24">
        <v>5.7152777777777775E-2</v>
      </c>
      <c r="M22" s="24">
        <v>7.4432870370370371E-2</v>
      </c>
      <c r="N22" s="24"/>
      <c r="O22" s="262">
        <f>M22</f>
        <v>7.4432870370370371E-2</v>
      </c>
      <c r="P22" s="264">
        <f>O22-H22</f>
        <v>7.4432870370370371E-2</v>
      </c>
      <c r="Q22" s="237">
        <v>5</v>
      </c>
    </row>
    <row r="23" spans="2:17" s="21" customFormat="1" ht="13.5" customHeight="1" x14ac:dyDescent="0.25">
      <c r="B23" s="208"/>
      <c r="C23" s="224"/>
      <c r="D23" s="259"/>
      <c r="E23" s="218"/>
      <c r="F23" s="203"/>
      <c r="G23" s="203"/>
      <c r="H23" s="261"/>
      <c r="I23" s="29">
        <f>I22-H22</f>
        <v>8.4259259259259253E-3</v>
      </c>
      <c r="J23" s="29">
        <f>J22-I22</f>
        <v>1.6331018518518516E-2</v>
      </c>
      <c r="K23" s="29">
        <f t="shared" ref="K23" si="17">K22-J22</f>
        <v>1.6192129629629633E-2</v>
      </c>
      <c r="L23" s="29">
        <f t="shared" ref="L23" si="18">L22-K22</f>
        <v>1.6203703703703699E-2</v>
      </c>
      <c r="M23" s="29">
        <f t="shared" ref="M23" si="19">M22-L22</f>
        <v>1.7280092592592597E-2</v>
      </c>
      <c r="N23" s="29"/>
      <c r="O23" s="263"/>
      <c r="P23" s="265"/>
      <c r="Q23" s="237"/>
    </row>
    <row r="24" spans="2:17" s="21" customFormat="1" ht="13.5" customHeight="1" x14ac:dyDescent="0.25">
      <c r="B24" s="208">
        <v>6</v>
      </c>
      <c r="C24" s="222">
        <v>3</v>
      </c>
      <c r="D24" s="258" t="s">
        <v>29</v>
      </c>
      <c r="E24" s="216">
        <v>1964</v>
      </c>
      <c r="F24" s="202">
        <f t="shared" ref="F24" si="20">$Q$10-E24</f>
        <v>52</v>
      </c>
      <c r="G24" s="202" t="s">
        <v>30</v>
      </c>
      <c r="H24" s="260">
        <v>0</v>
      </c>
      <c r="I24" s="24">
        <v>8.2754629629629619E-3</v>
      </c>
      <c r="J24" s="24">
        <v>2.4351851851851857E-2</v>
      </c>
      <c r="K24" s="24">
        <v>4.099537037037037E-2</v>
      </c>
      <c r="L24" s="24">
        <v>5.7766203703703702E-2</v>
      </c>
      <c r="M24" s="24">
        <v>7.525462962962963E-2</v>
      </c>
      <c r="N24" s="24"/>
      <c r="O24" s="262">
        <f>M24</f>
        <v>7.525462962962963E-2</v>
      </c>
      <c r="P24" s="264">
        <f>O24-H24</f>
        <v>7.525462962962963E-2</v>
      </c>
      <c r="Q24" s="237">
        <v>6</v>
      </c>
    </row>
    <row r="25" spans="2:17" s="21" customFormat="1" ht="13.5" customHeight="1" x14ac:dyDescent="0.25">
      <c r="B25" s="208"/>
      <c r="C25" s="224"/>
      <c r="D25" s="259"/>
      <c r="E25" s="218"/>
      <c r="F25" s="203"/>
      <c r="G25" s="203"/>
      <c r="H25" s="261"/>
      <c r="I25" s="29">
        <f>I24-H24</f>
        <v>8.2754629629629619E-3</v>
      </c>
      <c r="J25" s="29">
        <f>J24-I24</f>
        <v>1.6076388888888897E-2</v>
      </c>
      <c r="K25" s="29">
        <f t="shared" ref="K25" si="21">K24-J24</f>
        <v>1.6643518518518512E-2</v>
      </c>
      <c r="L25" s="29">
        <f t="shared" ref="L25" si="22">L24-K24</f>
        <v>1.6770833333333332E-2</v>
      </c>
      <c r="M25" s="29">
        <f t="shared" ref="M25" si="23">M24-L24</f>
        <v>1.7488425925925928E-2</v>
      </c>
      <c r="N25" s="29"/>
      <c r="O25" s="263"/>
      <c r="P25" s="265"/>
      <c r="Q25" s="237"/>
    </row>
    <row r="26" spans="2:17" s="21" customFormat="1" ht="13.5" customHeight="1" x14ac:dyDescent="0.25">
      <c r="B26" s="208">
        <v>7</v>
      </c>
      <c r="C26" s="222">
        <v>13</v>
      </c>
      <c r="D26" s="258" t="s">
        <v>22</v>
      </c>
      <c r="E26" s="216">
        <v>1983</v>
      </c>
      <c r="F26" s="202">
        <f t="shared" ref="F26" si="24">$Q$10-E26</f>
        <v>33</v>
      </c>
      <c r="G26" s="202" t="s">
        <v>46</v>
      </c>
      <c r="H26" s="260">
        <v>0</v>
      </c>
      <c r="I26" s="24">
        <v>8.4722222222222213E-3</v>
      </c>
      <c r="J26" s="24">
        <v>2.4930555555555553E-2</v>
      </c>
      <c r="K26" s="24">
        <v>4.1840277777777775E-2</v>
      </c>
      <c r="L26" s="24">
        <v>5.8275462962962966E-2</v>
      </c>
      <c r="M26" s="24">
        <v>7.5509259259259262E-2</v>
      </c>
      <c r="N26" s="24"/>
      <c r="O26" s="262">
        <f>M26</f>
        <v>7.5509259259259262E-2</v>
      </c>
      <c r="P26" s="264">
        <f>O26-H26</f>
        <v>7.5509259259259262E-2</v>
      </c>
      <c r="Q26" s="237">
        <v>7</v>
      </c>
    </row>
    <row r="27" spans="2:17" s="21" customFormat="1" ht="13.5" customHeight="1" x14ac:dyDescent="0.25">
      <c r="B27" s="208"/>
      <c r="C27" s="224"/>
      <c r="D27" s="259"/>
      <c r="E27" s="218"/>
      <c r="F27" s="203"/>
      <c r="G27" s="203"/>
      <c r="H27" s="261"/>
      <c r="I27" s="29">
        <f>I26-H26</f>
        <v>8.4722222222222213E-3</v>
      </c>
      <c r="J27" s="29">
        <f>J26-I26</f>
        <v>1.6458333333333332E-2</v>
      </c>
      <c r="K27" s="29">
        <f t="shared" ref="K27" si="25">K26-J26</f>
        <v>1.6909722222222222E-2</v>
      </c>
      <c r="L27" s="29">
        <f t="shared" ref="L27" si="26">L26-K26</f>
        <v>1.6435185185185192E-2</v>
      </c>
      <c r="M27" s="29">
        <f t="shared" ref="M27" si="27">M26-L26</f>
        <v>1.7233796296296296E-2</v>
      </c>
      <c r="N27" s="29"/>
      <c r="O27" s="263"/>
      <c r="P27" s="265"/>
      <c r="Q27" s="237"/>
    </row>
    <row r="28" spans="2:17" s="21" customFormat="1" ht="13.5" customHeight="1" x14ac:dyDescent="0.25">
      <c r="B28" s="208">
        <v>8</v>
      </c>
      <c r="C28" s="222">
        <v>2</v>
      </c>
      <c r="D28" s="258" t="s">
        <v>38</v>
      </c>
      <c r="E28" s="216">
        <v>1954</v>
      </c>
      <c r="F28" s="202">
        <f t="shared" ref="F28" si="28">$Q$10-E28</f>
        <v>62</v>
      </c>
      <c r="G28" s="202" t="s">
        <v>51</v>
      </c>
      <c r="H28" s="260">
        <v>0</v>
      </c>
      <c r="I28" s="24">
        <v>8.2870370370370372E-3</v>
      </c>
      <c r="J28" s="24">
        <v>2.4722222222222225E-2</v>
      </c>
      <c r="K28" s="24">
        <v>4.1400462962962965E-2</v>
      </c>
      <c r="L28" s="24">
        <v>5.814814814814815E-2</v>
      </c>
      <c r="M28" s="24">
        <v>7.5844907407407403E-2</v>
      </c>
      <c r="N28" s="24"/>
      <c r="O28" s="262">
        <f>M28</f>
        <v>7.5844907407407403E-2</v>
      </c>
      <c r="P28" s="264">
        <f>O28-H28</f>
        <v>7.5844907407407403E-2</v>
      </c>
      <c r="Q28" s="237">
        <v>8</v>
      </c>
    </row>
    <row r="29" spans="2:17" s="21" customFormat="1" ht="13.5" customHeight="1" x14ac:dyDescent="0.25">
      <c r="B29" s="208"/>
      <c r="C29" s="224"/>
      <c r="D29" s="259"/>
      <c r="E29" s="218"/>
      <c r="F29" s="203"/>
      <c r="G29" s="203"/>
      <c r="H29" s="261"/>
      <c r="I29" s="29">
        <f>I28-H28</f>
        <v>8.2870370370370372E-3</v>
      </c>
      <c r="J29" s="29">
        <f>J28-I28</f>
        <v>1.6435185185185188E-2</v>
      </c>
      <c r="K29" s="29">
        <f t="shared" ref="K29" si="29">K28-J28</f>
        <v>1.667824074074074E-2</v>
      </c>
      <c r="L29" s="29">
        <f t="shared" ref="L29" si="30">L28-K28</f>
        <v>1.6747685185185185E-2</v>
      </c>
      <c r="M29" s="29">
        <f t="shared" ref="M29" si="31">M28-L28</f>
        <v>1.7696759259259252E-2</v>
      </c>
      <c r="N29" s="29"/>
      <c r="O29" s="263"/>
      <c r="P29" s="265"/>
      <c r="Q29" s="237"/>
    </row>
    <row r="30" spans="2:17" s="21" customFormat="1" ht="13.5" customHeight="1" x14ac:dyDescent="0.25">
      <c r="B30" s="208">
        <v>9</v>
      </c>
      <c r="C30" s="222">
        <v>12</v>
      </c>
      <c r="D30" s="258" t="s">
        <v>28</v>
      </c>
      <c r="E30" s="216">
        <v>1971</v>
      </c>
      <c r="F30" s="202">
        <f t="shared" ref="F30" si="32">$Q$10-E30</f>
        <v>45</v>
      </c>
      <c r="G30" s="202" t="s">
        <v>45</v>
      </c>
      <c r="H30" s="260">
        <v>0</v>
      </c>
      <c r="I30" s="24">
        <v>8.4837962962962966E-3</v>
      </c>
      <c r="J30" s="24">
        <v>2.5312500000000002E-2</v>
      </c>
      <c r="K30" s="24">
        <v>4.1944444444444444E-2</v>
      </c>
      <c r="L30" s="24">
        <v>5.8912037037037034E-2</v>
      </c>
      <c r="M30" s="24">
        <v>7.5995370370370366E-2</v>
      </c>
      <c r="N30" s="24"/>
      <c r="O30" s="262">
        <f>M30</f>
        <v>7.5995370370370366E-2</v>
      </c>
      <c r="P30" s="264">
        <f>O30-H30</f>
        <v>7.5995370370370366E-2</v>
      </c>
      <c r="Q30" s="237">
        <v>9</v>
      </c>
    </row>
    <row r="31" spans="2:17" s="21" customFormat="1" ht="13.5" customHeight="1" x14ac:dyDescent="0.25">
      <c r="B31" s="208"/>
      <c r="C31" s="224"/>
      <c r="D31" s="259"/>
      <c r="E31" s="218"/>
      <c r="F31" s="203"/>
      <c r="G31" s="203"/>
      <c r="H31" s="261"/>
      <c r="I31" s="29">
        <f>I30-H30</f>
        <v>8.4837962962962966E-3</v>
      </c>
      <c r="J31" s="29">
        <f>J30-I30</f>
        <v>1.6828703703703707E-2</v>
      </c>
      <c r="K31" s="29">
        <f t="shared" ref="K31" si="33">K30-J30</f>
        <v>1.6631944444444442E-2</v>
      </c>
      <c r="L31" s="29">
        <f t="shared" ref="L31" si="34">L30-K30</f>
        <v>1.696759259259259E-2</v>
      </c>
      <c r="M31" s="29">
        <f t="shared" ref="M31" si="35">M30-L30</f>
        <v>1.7083333333333332E-2</v>
      </c>
      <c r="N31" s="29"/>
      <c r="O31" s="263"/>
      <c r="P31" s="265"/>
      <c r="Q31" s="237"/>
    </row>
    <row r="32" spans="2:17" s="21" customFormat="1" ht="13.5" customHeight="1" x14ac:dyDescent="0.25">
      <c r="B32" s="208">
        <v>10</v>
      </c>
      <c r="C32" s="222">
        <v>11</v>
      </c>
      <c r="D32" s="258" t="s">
        <v>43</v>
      </c>
      <c r="E32" s="216">
        <v>1979</v>
      </c>
      <c r="F32" s="202">
        <f t="shared" ref="F32" si="36">$Q$10-E32</f>
        <v>37</v>
      </c>
      <c r="G32" s="202" t="s">
        <v>44</v>
      </c>
      <c r="H32" s="260">
        <v>0</v>
      </c>
      <c r="I32" s="24">
        <v>8.4490740740740741E-3</v>
      </c>
      <c r="J32" s="24">
        <v>2.4386574074074074E-2</v>
      </c>
      <c r="K32" s="24">
        <v>4.0914351851851848E-2</v>
      </c>
      <c r="L32" s="24">
        <v>5.9780092592592593E-2</v>
      </c>
      <c r="M32" s="24">
        <v>7.7731481481481471E-2</v>
      </c>
      <c r="N32" s="24"/>
      <c r="O32" s="262">
        <f>M32</f>
        <v>7.7731481481481471E-2</v>
      </c>
      <c r="P32" s="264">
        <f>O32-H32</f>
        <v>7.7731481481481471E-2</v>
      </c>
      <c r="Q32" s="237">
        <v>10</v>
      </c>
    </row>
    <row r="33" spans="2:17" s="21" customFormat="1" ht="13.5" customHeight="1" x14ac:dyDescent="0.25">
      <c r="B33" s="208"/>
      <c r="C33" s="224"/>
      <c r="D33" s="259"/>
      <c r="E33" s="218"/>
      <c r="F33" s="203"/>
      <c r="G33" s="203"/>
      <c r="H33" s="261"/>
      <c r="I33" s="29">
        <f>I32-H32</f>
        <v>8.4490740740740741E-3</v>
      </c>
      <c r="J33" s="29">
        <f>J32-I32</f>
        <v>1.59375E-2</v>
      </c>
      <c r="K33" s="29">
        <f t="shared" ref="K33" si="37">K32-J32</f>
        <v>1.6527777777777773E-2</v>
      </c>
      <c r="L33" s="29">
        <f t="shared" ref="L33" si="38">L32-K32</f>
        <v>1.8865740740740745E-2</v>
      </c>
      <c r="M33" s="29">
        <f t="shared" ref="M33" si="39">M32-L32</f>
        <v>1.7951388888888878E-2</v>
      </c>
      <c r="N33" s="29"/>
      <c r="O33" s="263"/>
      <c r="P33" s="265"/>
      <c r="Q33" s="237"/>
    </row>
    <row r="34" spans="2:17" s="21" customFormat="1" ht="13.5" customHeight="1" x14ac:dyDescent="0.25">
      <c r="B34" s="208">
        <v>11</v>
      </c>
      <c r="C34" s="222">
        <v>6</v>
      </c>
      <c r="D34" s="258" t="s">
        <v>27</v>
      </c>
      <c r="E34" s="216">
        <v>1967</v>
      </c>
      <c r="F34" s="202">
        <f t="shared" ref="F34" si="40">$Q$10-E34</f>
        <v>49</v>
      </c>
      <c r="G34" s="202" t="s">
        <v>13</v>
      </c>
      <c r="H34" s="260">
        <v>0</v>
      </c>
      <c r="I34" s="24">
        <v>8.5069444444444437E-3</v>
      </c>
      <c r="J34" s="24">
        <v>2.5902777777777775E-2</v>
      </c>
      <c r="K34" s="24">
        <v>4.3506944444444445E-2</v>
      </c>
      <c r="L34" s="24">
        <v>6.2037037037037036E-2</v>
      </c>
      <c r="M34" s="24">
        <v>8.1759259259259254E-2</v>
      </c>
      <c r="N34" s="24"/>
      <c r="O34" s="262">
        <f>M34</f>
        <v>8.1759259259259254E-2</v>
      </c>
      <c r="P34" s="264">
        <f>O34-H34</f>
        <v>8.1759259259259254E-2</v>
      </c>
      <c r="Q34" s="237">
        <v>11</v>
      </c>
    </row>
    <row r="35" spans="2:17" s="21" customFormat="1" ht="13.5" customHeight="1" x14ac:dyDescent="0.25">
      <c r="B35" s="208"/>
      <c r="C35" s="224"/>
      <c r="D35" s="259"/>
      <c r="E35" s="218"/>
      <c r="F35" s="203"/>
      <c r="G35" s="203"/>
      <c r="H35" s="261"/>
      <c r="I35" s="29">
        <f>I34-H34</f>
        <v>8.5069444444444437E-3</v>
      </c>
      <c r="J35" s="29">
        <f>J34-I34</f>
        <v>1.7395833333333333E-2</v>
      </c>
      <c r="K35" s="29">
        <f t="shared" ref="K35" si="41">K34-J34</f>
        <v>1.7604166666666671E-2</v>
      </c>
      <c r="L35" s="29">
        <f t="shared" ref="L35" si="42">L34-K34</f>
        <v>1.8530092592592591E-2</v>
      </c>
      <c r="M35" s="29">
        <f t="shared" ref="M35" si="43">M34-L34</f>
        <v>1.9722222222222217E-2</v>
      </c>
      <c r="N35" s="29"/>
      <c r="O35" s="263"/>
      <c r="P35" s="265"/>
      <c r="Q35" s="237"/>
    </row>
    <row r="36" spans="2:17" s="21" customFormat="1" ht="13.5" customHeight="1" x14ac:dyDescent="0.25">
      <c r="B36" s="208">
        <v>12</v>
      </c>
      <c r="C36" s="222">
        <v>8</v>
      </c>
      <c r="D36" s="258" t="s">
        <v>36</v>
      </c>
      <c r="E36" s="216">
        <v>2001</v>
      </c>
      <c r="F36" s="202">
        <f>$Q$10-E36</f>
        <v>15</v>
      </c>
      <c r="G36" s="202" t="s">
        <v>41</v>
      </c>
      <c r="H36" s="260">
        <v>0</v>
      </c>
      <c r="I36" s="24">
        <v>7.858796296296296E-3</v>
      </c>
      <c r="J36" s="24">
        <v>2.6666666666666668E-2</v>
      </c>
      <c r="K36" s="24">
        <v>4.3946759259259255E-2</v>
      </c>
      <c r="L36" s="24">
        <v>6.1504629629629631E-2</v>
      </c>
      <c r="M36" s="24"/>
      <c r="N36" s="24"/>
      <c r="O36" s="262">
        <f>L36</f>
        <v>6.1504629629629631E-2</v>
      </c>
      <c r="P36" s="264">
        <f>O36-H36</f>
        <v>6.1504629629629631E-2</v>
      </c>
      <c r="Q36" s="237">
        <v>12</v>
      </c>
    </row>
    <row r="37" spans="2:17" s="21" customFormat="1" ht="13.5" customHeight="1" x14ac:dyDescent="0.25">
      <c r="B37" s="208"/>
      <c r="C37" s="224"/>
      <c r="D37" s="259"/>
      <c r="E37" s="218"/>
      <c r="F37" s="203"/>
      <c r="G37" s="203"/>
      <c r="H37" s="261"/>
      <c r="I37" s="29">
        <f>I36-H36</f>
        <v>7.858796296296296E-3</v>
      </c>
      <c r="J37" s="29">
        <f>J36-I36</f>
        <v>1.8807870370370371E-2</v>
      </c>
      <c r="K37" s="29">
        <f t="shared" ref="K37" si="44">K36-J36</f>
        <v>1.7280092592592586E-2</v>
      </c>
      <c r="L37" s="29">
        <f t="shared" ref="L37" si="45">L36-K36</f>
        <v>1.7557870370370376E-2</v>
      </c>
      <c r="M37" s="29"/>
      <c r="N37" s="29"/>
      <c r="O37" s="263"/>
      <c r="P37" s="265"/>
      <c r="Q37" s="237"/>
    </row>
    <row r="38" spans="2:17" s="21" customFormat="1" ht="13.5" customHeight="1" x14ac:dyDescent="0.25">
      <c r="B38" s="208">
        <v>13</v>
      </c>
      <c r="C38" s="222">
        <v>9</v>
      </c>
      <c r="D38" s="258" t="s">
        <v>42</v>
      </c>
      <c r="E38" s="216">
        <v>1999</v>
      </c>
      <c r="F38" s="202">
        <f>$Q$10-E38</f>
        <v>17</v>
      </c>
      <c r="G38" s="202" t="s">
        <v>41</v>
      </c>
      <c r="H38" s="260">
        <v>0</v>
      </c>
      <c r="I38" s="24">
        <v>8.4375000000000006E-3</v>
      </c>
      <c r="J38" s="24">
        <v>2.5775462962962962E-2</v>
      </c>
      <c r="K38" s="24">
        <v>4.3831018518518512E-2</v>
      </c>
      <c r="L38" s="24">
        <v>6.2384259259259257E-2</v>
      </c>
      <c r="M38" s="24"/>
      <c r="N38" s="24"/>
      <c r="O38" s="262">
        <f>L38</f>
        <v>6.2384259259259257E-2</v>
      </c>
      <c r="P38" s="264">
        <f>O38-H38</f>
        <v>6.2384259259259257E-2</v>
      </c>
      <c r="Q38" s="237">
        <v>13</v>
      </c>
    </row>
    <row r="39" spans="2:17" s="21" customFormat="1" ht="13.5" customHeight="1" x14ac:dyDescent="0.25">
      <c r="B39" s="208"/>
      <c r="C39" s="224"/>
      <c r="D39" s="259"/>
      <c r="E39" s="218"/>
      <c r="F39" s="203"/>
      <c r="G39" s="203"/>
      <c r="H39" s="261"/>
      <c r="I39" s="29">
        <f>I38-H38</f>
        <v>8.4375000000000006E-3</v>
      </c>
      <c r="J39" s="29">
        <f>J38-I38</f>
        <v>1.7337962962962961E-2</v>
      </c>
      <c r="K39" s="29">
        <f t="shared" ref="K39" si="46">K38-J38</f>
        <v>1.805555555555555E-2</v>
      </c>
      <c r="L39" s="29">
        <f t="shared" ref="L39" si="47">L38-K38</f>
        <v>1.8553240740740745E-2</v>
      </c>
      <c r="M39" s="29"/>
      <c r="N39" s="29"/>
      <c r="O39" s="263"/>
      <c r="P39" s="265"/>
      <c r="Q39" s="237"/>
    </row>
    <row r="40" spans="2:17" s="21" customFormat="1" ht="13.5" customHeight="1" x14ac:dyDescent="0.25">
      <c r="B40" s="208">
        <v>14</v>
      </c>
      <c r="C40" s="222">
        <v>7</v>
      </c>
      <c r="D40" s="258" t="s">
        <v>37</v>
      </c>
      <c r="E40" s="216">
        <v>1995</v>
      </c>
      <c r="F40" s="202">
        <f>$Q$10-E40</f>
        <v>21</v>
      </c>
      <c r="G40" s="202" t="s">
        <v>40</v>
      </c>
      <c r="H40" s="260">
        <v>0</v>
      </c>
      <c r="I40" s="24">
        <v>8.518518518518519E-3</v>
      </c>
      <c r="J40" s="24">
        <v>2.631944444444444E-2</v>
      </c>
      <c r="K40" s="24">
        <v>4.4594907407407409E-2</v>
      </c>
      <c r="L40" s="24">
        <v>6.2708333333333324E-2</v>
      </c>
      <c r="M40" s="24"/>
      <c r="N40" s="24"/>
      <c r="O40" s="262">
        <f>L40</f>
        <v>6.2708333333333324E-2</v>
      </c>
      <c r="P40" s="264">
        <f>O40-H40</f>
        <v>6.2708333333333324E-2</v>
      </c>
      <c r="Q40" s="237">
        <v>14</v>
      </c>
    </row>
    <row r="41" spans="2:17" s="21" customFormat="1" ht="13.5" customHeight="1" x14ac:dyDescent="0.25">
      <c r="B41" s="208"/>
      <c r="C41" s="224"/>
      <c r="D41" s="259"/>
      <c r="E41" s="218"/>
      <c r="F41" s="203"/>
      <c r="G41" s="203"/>
      <c r="H41" s="261"/>
      <c r="I41" s="29">
        <f>I40-H40</f>
        <v>8.518518518518519E-3</v>
      </c>
      <c r="J41" s="29">
        <f>J40-I40</f>
        <v>1.7800925925925921E-2</v>
      </c>
      <c r="K41" s="29">
        <f t="shared" ref="K41" si="48">K40-J40</f>
        <v>1.8275462962962969E-2</v>
      </c>
      <c r="L41" s="29">
        <f t="shared" ref="L41" si="49">L40-K40</f>
        <v>1.8113425925925915E-2</v>
      </c>
      <c r="M41" s="29"/>
      <c r="N41" s="29"/>
      <c r="O41" s="263"/>
      <c r="P41" s="265"/>
      <c r="Q41" s="237"/>
    </row>
    <row r="42" spans="2:17" s="21" customFormat="1" ht="13.5" customHeight="1" x14ac:dyDescent="0.25">
      <c r="B42" s="208">
        <v>15</v>
      </c>
      <c r="C42" s="222">
        <v>19</v>
      </c>
      <c r="D42" s="258" t="s">
        <v>33</v>
      </c>
      <c r="E42" s="216">
        <v>1982</v>
      </c>
      <c r="F42" s="202">
        <f t="shared" ref="F42" si="50">$Q$10-E42</f>
        <v>34</v>
      </c>
      <c r="G42" s="202" t="s">
        <v>13</v>
      </c>
      <c r="H42" s="260">
        <v>2.2569444444444444E-2</v>
      </c>
      <c r="I42" s="24">
        <v>3.1458333333333331E-2</v>
      </c>
      <c r="J42" s="24">
        <v>4.9409722222222223E-2</v>
      </c>
      <c r="K42" s="24">
        <v>6.7511574074074085E-2</v>
      </c>
      <c r="L42" s="24">
        <v>8.560185185185186E-2</v>
      </c>
      <c r="M42" s="24"/>
      <c r="N42" s="24"/>
      <c r="O42" s="262">
        <f>L42</f>
        <v>8.560185185185186E-2</v>
      </c>
      <c r="P42" s="264">
        <f>O42-H42</f>
        <v>6.3032407407407412E-2</v>
      </c>
      <c r="Q42" s="237">
        <v>15</v>
      </c>
    </row>
    <row r="43" spans="2:17" s="21" customFormat="1" ht="13.5" customHeight="1" x14ac:dyDescent="0.25">
      <c r="B43" s="208"/>
      <c r="C43" s="224"/>
      <c r="D43" s="259"/>
      <c r="E43" s="218"/>
      <c r="F43" s="203"/>
      <c r="G43" s="203"/>
      <c r="H43" s="261"/>
      <c r="I43" s="29">
        <f>I42-H42</f>
        <v>8.8888888888888871E-3</v>
      </c>
      <c r="J43" s="29">
        <f>J42-I42</f>
        <v>1.7951388888888892E-2</v>
      </c>
      <c r="K43" s="29">
        <f t="shared" ref="K43" si="51">K42-J42</f>
        <v>1.8101851851851862E-2</v>
      </c>
      <c r="L43" s="29">
        <f t="shared" ref="L43" si="52">L42-K42</f>
        <v>1.8090277777777775E-2</v>
      </c>
      <c r="M43" s="29"/>
      <c r="N43" s="29"/>
      <c r="O43" s="263"/>
      <c r="P43" s="265"/>
      <c r="Q43" s="237"/>
    </row>
    <row r="44" spans="2:17" s="21" customFormat="1" ht="13.5" customHeight="1" x14ac:dyDescent="0.25">
      <c r="B44" s="208">
        <v>16</v>
      </c>
      <c r="C44" s="222">
        <v>1</v>
      </c>
      <c r="D44" s="258" t="s">
        <v>32</v>
      </c>
      <c r="E44" s="216">
        <v>1990</v>
      </c>
      <c r="F44" s="202">
        <f t="shared" ref="F44" si="53">$Q$10-E44</f>
        <v>26</v>
      </c>
      <c r="G44" s="202" t="s">
        <v>13</v>
      </c>
      <c r="H44" s="260">
        <v>0</v>
      </c>
      <c r="I44" s="24">
        <v>9.9537037037037042E-3</v>
      </c>
      <c r="J44" s="24">
        <v>3.1041666666666665E-2</v>
      </c>
      <c r="K44" s="24">
        <v>5.3182870370370366E-2</v>
      </c>
      <c r="L44" s="24"/>
      <c r="M44" s="24"/>
      <c r="N44" s="24"/>
      <c r="O44" s="262">
        <f>K44</f>
        <v>5.3182870370370366E-2</v>
      </c>
      <c r="P44" s="264">
        <f>O44-H44</f>
        <v>5.3182870370370366E-2</v>
      </c>
      <c r="Q44" s="237">
        <v>16</v>
      </c>
    </row>
    <row r="45" spans="2:17" s="21" customFormat="1" ht="13.5" customHeight="1" x14ac:dyDescent="0.25">
      <c r="B45" s="208"/>
      <c r="C45" s="224"/>
      <c r="D45" s="259"/>
      <c r="E45" s="218"/>
      <c r="F45" s="203"/>
      <c r="G45" s="203"/>
      <c r="H45" s="261"/>
      <c r="I45" s="29">
        <f>I44-H44</f>
        <v>9.9537037037037042E-3</v>
      </c>
      <c r="J45" s="29">
        <f>J44-I44</f>
        <v>2.1087962962962961E-2</v>
      </c>
      <c r="K45" s="29">
        <f t="shared" ref="K45" si="54">K44-J44</f>
        <v>2.2141203703703701E-2</v>
      </c>
      <c r="L45" s="29"/>
      <c r="M45" s="29"/>
      <c r="N45" s="29"/>
      <c r="O45" s="263"/>
      <c r="P45" s="265"/>
      <c r="Q45" s="237"/>
    </row>
    <row r="46" spans="2:17" s="21" customFormat="1" ht="13.5" customHeight="1" x14ac:dyDescent="0.25">
      <c r="B46" s="208">
        <v>17</v>
      </c>
      <c r="C46" s="222">
        <v>10</v>
      </c>
      <c r="D46" s="258" t="s">
        <v>15</v>
      </c>
      <c r="E46" s="216">
        <v>1980</v>
      </c>
      <c r="F46" s="202">
        <f t="shared" ref="F46" si="55">$Q$10-E46</f>
        <v>36</v>
      </c>
      <c r="G46" s="202" t="s">
        <v>14</v>
      </c>
      <c r="H46" s="260">
        <v>0</v>
      </c>
      <c r="I46" s="24">
        <v>9.9074074074074082E-3</v>
      </c>
      <c r="J46" s="24">
        <v>3.15625E-2</v>
      </c>
      <c r="K46" s="24">
        <v>5.3229166666666661E-2</v>
      </c>
      <c r="L46" s="24"/>
      <c r="M46" s="24"/>
      <c r="N46" s="24"/>
      <c r="O46" s="262">
        <f>J46</f>
        <v>3.15625E-2</v>
      </c>
      <c r="P46" s="264">
        <f>O46-H46</f>
        <v>3.15625E-2</v>
      </c>
      <c r="Q46" s="237">
        <v>17</v>
      </c>
    </row>
    <row r="47" spans="2:17" s="21" customFormat="1" ht="13.5" customHeight="1" x14ac:dyDescent="0.25">
      <c r="B47" s="208"/>
      <c r="C47" s="224"/>
      <c r="D47" s="259"/>
      <c r="E47" s="218"/>
      <c r="F47" s="203"/>
      <c r="G47" s="203"/>
      <c r="H47" s="261"/>
      <c r="I47" s="29">
        <f>I46-H46</f>
        <v>9.9074074074074082E-3</v>
      </c>
      <c r="J47" s="29">
        <f>J46-I46</f>
        <v>2.1655092592592594E-2</v>
      </c>
      <c r="K47" s="29">
        <f t="shared" ref="K47" si="56">K46-J46</f>
        <v>2.166666666666666E-2</v>
      </c>
      <c r="L47" s="29"/>
      <c r="M47" s="29"/>
      <c r="N47" s="29"/>
      <c r="O47" s="263"/>
      <c r="P47" s="265"/>
      <c r="Q47" s="237"/>
    </row>
    <row r="48" spans="2:17" s="21" customFormat="1" ht="13.5" customHeight="1" x14ac:dyDescent="0.25">
      <c r="B48" s="208">
        <v>18</v>
      </c>
      <c r="C48" s="222">
        <v>17</v>
      </c>
      <c r="D48" s="258" t="s">
        <v>47</v>
      </c>
      <c r="E48" s="216">
        <v>1962</v>
      </c>
      <c r="F48" s="202">
        <f t="shared" ref="F48" si="57">$Q$10-E48</f>
        <v>54</v>
      </c>
      <c r="G48" s="202" t="s">
        <v>13</v>
      </c>
      <c r="H48" s="260">
        <v>0</v>
      </c>
      <c r="I48" s="24"/>
      <c r="J48" s="24">
        <v>3.0300925925925926E-2</v>
      </c>
      <c r="K48" s="24"/>
      <c r="L48" s="24"/>
      <c r="M48" s="24"/>
      <c r="N48" s="24"/>
      <c r="O48" s="262" t="s">
        <v>50</v>
      </c>
      <c r="P48" s="264"/>
      <c r="Q48" s="237">
        <v>18</v>
      </c>
    </row>
    <row r="49" spans="2:17" s="21" customFormat="1" ht="13.5" customHeight="1" x14ac:dyDescent="0.25">
      <c r="B49" s="208"/>
      <c r="C49" s="224"/>
      <c r="D49" s="259"/>
      <c r="E49" s="218"/>
      <c r="F49" s="203"/>
      <c r="G49" s="203"/>
      <c r="H49" s="261"/>
      <c r="I49" s="29">
        <f>I48-H48</f>
        <v>0</v>
      </c>
      <c r="J49" s="29">
        <f>J48-I48</f>
        <v>3.0300925925925926E-2</v>
      </c>
      <c r="K49" s="29"/>
      <c r="L49" s="29"/>
      <c r="M49" s="29"/>
      <c r="N49" s="29"/>
      <c r="O49" s="263"/>
      <c r="P49" s="265"/>
      <c r="Q49" s="237"/>
    </row>
    <row r="50" spans="2:17" s="21" customFormat="1" ht="13.5" customHeight="1" x14ac:dyDescent="0.25">
      <c r="B50" s="208">
        <v>19</v>
      </c>
      <c r="C50" s="222">
        <v>18</v>
      </c>
      <c r="D50" s="258" t="s">
        <v>48</v>
      </c>
      <c r="E50" s="216">
        <v>1962</v>
      </c>
      <c r="F50" s="202">
        <f>$Q$10-E50</f>
        <v>54</v>
      </c>
      <c r="G50" s="202" t="s">
        <v>13</v>
      </c>
      <c r="H50" s="260">
        <v>0</v>
      </c>
      <c r="I50" s="24"/>
      <c r="J50" s="24">
        <v>3.108796296296296E-2</v>
      </c>
      <c r="K50" s="24"/>
      <c r="L50" s="24"/>
      <c r="M50" s="24"/>
      <c r="N50" s="24"/>
      <c r="O50" s="262" t="s">
        <v>50</v>
      </c>
      <c r="P50" s="264"/>
      <c r="Q50" s="237">
        <v>19</v>
      </c>
    </row>
    <row r="51" spans="2:17" s="21" customFormat="1" ht="13.5" customHeight="1" x14ac:dyDescent="0.25">
      <c r="B51" s="208"/>
      <c r="C51" s="224"/>
      <c r="D51" s="259"/>
      <c r="E51" s="218"/>
      <c r="F51" s="203"/>
      <c r="G51" s="203"/>
      <c r="H51" s="261"/>
      <c r="I51" s="29">
        <f>I50-H50</f>
        <v>0</v>
      </c>
      <c r="J51" s="29">
        <f>J50-I50</f>
        <v>3.108796296296296E-2</v>
      </c>
      <c r="K51" s="29"/>
      <c r="L51" s="29"/>
      <c r="M51" s="29"/>
      <c r="N51" s="29"/>
      <c r="O51" s="263"/>
      <c r="P51" s="265"/>
      <c r="Q51" s="237"/>
    </row>
    <row r="52" spans="2:17" ht="17.25" customHeight="1" x14ac:dyDescent="0.25"/>
    <row r="53" spans="2:17" ht="17.25" customHeight="1" x14ac:dyDescent="0.25">
      <c r="L53" s="51" t="s">
        <v>53</v>
      </c>
      <c r="O53" s="51" t="s">
        <v>54</v>
      </c>
    </row>
    <row r="54" spans="2:17" ht="17.25" customHeight="1" x14ac:dyDescent="0.25">
      <c r="L54" s="51" t="s">
        <v>55</v>
      </c>
      <c r="O54" s="51" t="s">
        <v>56</v>
      </c>
    </row>
    <row r="55" spans="2:17" ht="17.25" customHeight="1" x14ac:dyDescent="0.25"/>
    <row r="56" spans="2:17" ht="17.25" customHeight="1" x14ac:dyDescent="0.25"/>
    <row r="57" spans="2:17" ht="17.25" customHeight="1" x14ac:dyDescent="0.25"/>
    <row r="58" spans="2:17" ht="17.25" customHeight="1" x14ac:dyDescent="0.25"/>
    <row r="59" spans="2:17" ht="17.25" customHeight="1" x14ac:dyDescent="0.25"/>
    <row r="60" spans="2:17" ht="17.25" customHeight="1" x14ac:dyDescent="0.25"/>
    <row r="61" spans="2:17" ht="17.25" customHeight="1" x14ac:dyDescent="0.25"/>
    <row r="62" spans="2:17" ht="17.25" customHeight="1" x14ac:dyDescent="0.25"/>
    <row r="63" spans="2:17" ht="17.25" customHeight="1" x14ac:dyDescent="0.25"/>
    <row r="64" spans="2:17" ht="17.25" customHeight="1" x14ac:dyDescent="0.25"/>
    <row r="65" spans="2:16" ht="17.25" customHeight="1" x14ac:dyDescent="0.25"/>
    <row r="66" spans="2:16" ht="17.25" customHeight="1" x14ac:dyDescent="0.25"/>
    <row r="67" spans="2:16" ht="17.25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2:16" ht="17.25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2:16" ht="17.25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2:16" ht="17.2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2:16" ht="17.2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2:16" ht="17.25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2:16" ht="17.25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2:16" ht="17.25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2:16" ht="17.2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2:16" ht="17.25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2:16" ht="17.25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2:16" ht="17.25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2:16" ht="17.25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2:16" ht="17.2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2:16" ht="17.25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2:16" ht="17.2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2:16" ht="17.2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2:16" ht="17.2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2:16" ht="17.2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2:16" ht="17.2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2:16" ht="17.2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2:16" ht="17.2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2:16" ht="17.2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2:16" ht="17.2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2:16" ht="17.2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2:16" ht="17.25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2:16" ht="17.25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2:16" ht="17.2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2:16" ht="17.2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2:16" ht="17.2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2:16" ht="17.2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2:16" ht="17.2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2:16" ht="17.2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2:16" ht="17.2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2:16" ht="17.2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2:16" ht="17.2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2:16" ht="17.2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2:16" ht="17.2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2:16" ht="17.2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2:16" ht="17.2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2:16" ht="17.2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2:16" ht="17.2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2:16" ht="17.2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2:16" ht="17.2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2:16" ht="17.2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2:16" ht="17.2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2:16" ht="17.2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2:16" ht="17.2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2:16" ht="17.2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2:16" ht="17.2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2:16" ht="17.2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2:16" ht="17.2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2:16" ht="17.2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2:16" ht="17.2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2:16" ht="17.2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2:16" ht="17.2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2:16" ht="17.2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2:16" ht="17.2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2:16" ht="17.2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2:16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2:16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2:16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2:16" ht="17.2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2:16" ht="17.2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2:16" ht="17.2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2:16" ht="17.2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2:16" ht="17.2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2:16" ht="17.2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2:16" ht="17.2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2:16" ht="17.2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2:16" ht="17.2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2:16" ht="17.2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2:16" ht="17.2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2:16" ht="17.2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2:16" ht="17.2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2:16" ht="17.2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2:16" ht="17.2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2:16" ht="17.2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2:16" ht="17.2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2:16" ht="17.2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2:16" ht="17.2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2:16" ht="17.2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2:16" ht="17.2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2:16" ht="17.2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2:16" ht="17.2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2:16" ht="17.2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2:16" ht="17.2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2:16" ht="17.2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2:16" ht="17.2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2:16" ht="17.2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2:16" ht="17.2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2:16" ht="17.2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2:16" ht="17.2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2:16" ht="17.2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2:16" ht="17.2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</sheetData>
  <mergeCells count="205">
    <mergeCell ref="O11:O12"/>
    <mergeCell ref="P11:P12"/>
    <mergeCell ref="Q11:Q12"/>
    <mergeCell ref="B13:Q13"/>
    <mergeCell ref="H1:Q1"/>
    <mergeCell ref="H2:Q4"/>
    <mergeCell ref="B11:B12"/>
    <mergeCell ref="C11:C12"/>
    <mergeCell ref="D11:D12"/>
    <mergeCell ref="E11:E12"/>
    <mergeCell ref="F11:F12"/>
    <mergeCell ref="G11:G12"/>
    <mergeCell ref="H11:H12"/>
    <mergeCell ref="I11:N11"/>
    <mergeCell ref="B8:H9"/>
    <mergeCell ref="H42:H43"/>
    <mergeCell ref="O42:O43"/>
    <mergeCell ref="P42:P43"/>
    <mergeCell ref="B44:B45"/>
    <mergeCell ref="C42:C43"/>
    <mergeCell ref="D42:D43"/>
    <mergeCell ref="E42:E43"/>
    <mergeCell ref="F42:F43"/>
    <mergeCell ref="G42:G43"/>
    <mergeCell ref="B42:B43"/>
    <mergeCell ref="H48:H49"/>
    <mergeCell ref="O48:O49"/>
    <mergeCell ref="P48:P49"/>
    <mergeCell ref="H44:H45"/>
    <mergeCell ref="O44:O45"/>
    <mergeCell ref="P44:P45"/>
    <mergeCell ref="Q46:Q47"/>
    <mergeCell ref="B46:B47"/>
    <mergeCell ref="C44:C45"/>
    <mergeCell ref="D44:D45"/>
    <mergeCell ref="E44:E45"/>
    <mergeCell ref="F44:F45"/>
    <mergeCell ref="G44:G45"/>
    <mergeCell ref="H46:H47"/>
    <mergeCell ref="O46:O47"/>
    <mergeCell ref="P46:P47"/>
    <mergeCell ref="O14:O15"/>
    <mergeCell ref="P14:P15"/>
    <mergeCell ref="C16:C17"/>
    <mergeCell ref="D16:D17"/>
    <mergeCell ref="E16:E17"/>
    <mergeCell ref="F16:F17"/>
    <mergeCell ref="G16:G17"/>
    <mergeCell ref="H16:H17"/>
    <mergeCell ref="O16:O17"/>
    <mergeCell ref="C14:C15"/>
    <mergeCell ref="D14:D15"/>
    <mergeCell ref="E14:E15"/>
    <mergeCell ref="F14:F15"/>
    <mergeCell ref="G14:G15"/>
    <mergeCell ref="O26:O27"/>
    <mergeCell ref="P26:P27"/>
    <mergeCell ref="C22:C23"/>
    <mergeCell ref="D22:D23"/>
    <mergeCell ref="E22:E23"/>
    <mergeCell ref="F22:F23"/>
    <mergeCell ref="G22:G23"/>
    <mergeCell ref="H22:H23"/>
    <mergeCell ref="O22:O23"/>
    <mergeCell ref="P22:P23"/>
    <mergeCell ref="C26:C27"/>
    <mergeCell ref="D26:D27"/>
    <mergeCell ref="E26:E27"/>
    <mergeCell ref="F26:F27"/>
    <mergeCell ref="G26:G27"/>
    <mergeCell ref="H26:H27"/>
    <mergeCell ref="O24:O25"/>
    <mergeCell ref="P24:P25"/>
    <mergeCell ref="C24:C25"/>
    <mergeCell ref="D24:D25"/>
    <mergeCell ref="E24:E25"/>
    <mergeCell ref="F24:F25"/>
    <mergeCell ref="G24:G25"/>
    <mergeCell ref="H24:H25"/>
    <mergeCell ref="O28:O29"/>
    <mergeCell ref="P28:P29"/>
    <mergeCell ref="C30:C31"/>
    <mergeCell ref="D30:D31"/>
    <mergeCell ref="E30:E31"/>
    <mergeCell ref="F30:F31"/>
    <mergeCell ref="G30:G31"/>
    <mergeCell ref="H30:H31"/>
    <mergeCell ref="O30:O31"/>
    <mergeCell ref="P30:P31"/>
    <mergeCell ref="C28:C29"/>
    <mergeCell ref="D28:D29"/>
    <mergeCell ref="E28:E29"/>
    <mergeCell ref="F28:F29"/>
    <mergeCell ref="G28:G29"/>
    <mergeCell ref="H28:H29"/>
    <mergeCell ref="O32:O33"/>
    <mergeCell ref="P32:P33"/>
    <mergeCell ref="C34:C35"/>
    <mergeCell ref="D34:D35"/>
    <mergeCell ref="E34:E35"/>
    <mergeCell ref="F34:F35"/>
    <mergeCell ref="G34:G35"/>
    <mergeCell ref="H34:H35"/>
    <mergeCell ref="O34:O35"/>
    <mergeCell ref="P34:P35"/>
    <mergeCell ref="C32:C33"/>
    <mergeCell ref="D32:D33"/>
    <mergeCell ref="E32:E33"/>
    <mergeCell ref="F32:F33"/>
    <mergeCell ref="G32:G33"/>
    <mergeCell ref="H32:H33"/>
    <mergeCell ref="P36:P37"/>
    <mergeCell ref="C38:C39"/>
    <mergeCell ref="D38:D39"/>
    <mergeCell ref="E38:E39"/>
    <mergeCell ref="F38:F39"/>
    <mergeCell ref="G38:G39"/>
    <mergeCell ref="H38:H39"/>
    <mergeCell ref="O38:O39"/>
    <mergeCell ref="P38:P39"/>
    <mergeCell ref="C36:C37"/>
    <mergeCell ref="D36:D37"/>
    <mergeCell ref="E36:E37"/>
    <mergeCell ref="F36:F37"/>
    <mergeCell ref="G36:G37"/>
    <mergeCell ref="H36:H37"/>
    <mergeCell ref="B22:B23"/>
    <mergeCell ref="B24:B25"/>
    <mergeCell ref="B26:B27"/>
    <mergeCell ref="B28:B29"/>
    <mergeCell ref="C48:C49"/>
    <mergeCell ref="D48:D49"/>
    <mergeCell ref="E48:E49"/>
    <mergeCell ref="F48:F49"/>
    <mergeCell ref="G48:G49"/>
    <mergeCell ref="C46:C47"/>
    <mergeCell ref="D46:D47"/>
    <mergeCell ref="E46:E47"/>
    <mergeCell ref="F46:F47"/>
    <mergeCell ref="G46:G47"/>
    <mergeCell ref="C40:C41"/>
    <mergeCell ref="D40:D41"/>
    <mergeCell ref="E40:E41"/>
    <mergeCell ref="F40:F41"/>
    <mergeCell ref="G40:G41"/>
    <mergeCell ref="B50:B51"/>
    <mergeCell ref="B48:B49"/>
    <mergeCell ref="Q50:Q51"/>
    <mergeCell ref="Q48:Q49"/>
    <mergeCell ref="Q44:Q45"/>
    <mergeCell ref="Q42:Q43"/>
    <mergeCell ref="B30:B31"/>
    <mergeCell ref="B32:B33"/>
    <mergeCell ref="B34:B35"/>
    <mergeCell ref="B36:B37"/>
    <mergeCell ref="B38:B39"/>
    <mergeCell ref="B40:B41"/>
    <mergeCell ref="H50:H51"/>
    <mergeCell ref="O50:O51"/>
    <mergeCell ref="P50:P51"/>
    <mergeCell ref="C50:C51"/>
    <mergeCell ref="D50:D51"/>
    <mergeCell ref="E50:E51"/>
    <mergeCell ref="F50:F51"/>
    <mergeCell ref="G50:G51"/>
    <mergeCell ref="O40:O41"/>
    <mergeCell ref="P40:P41"/>
    <mergeCell ref="H40:H41"/>
    <mergeCell ref="O36:O37"/>
    <mergeCell ref="Q28:Q29"/>
    <mergeCell ref="Q26:Q27"/>
    <mergeCell ref="Q24:Q25"/>
    <mergeCell ref="Q22:Q23"/>
    <mergeCell ref="Q18:Q19"/>
    <mergeCell ref="Q16:Q17"/>
    <mergeCell ref="Q40:Q41"/>
    <mergeCell ref="Q38:Q39"/>
    <mergeCell ref="Q36:Q37"/>
    <mergeCell ref="Q34:Q35"/>
    <mergeCell ref="Q32:Q33"/>
    <mergeCell ref="Q30:Q31"/>
    <mergeCell ref="C20:C21"/>
    <mergeCell ref="B20:B21"/>
    <mergeCell ref="Q20:Q21"/>
    <mergeCell ref="Q14:Q15"/>
    <mergeCell ref="D20:D21"/>
    <mergeCell ref="E20:E21"/>
    <mergeCell ref="F20:F21"/>
    <mergeCell ref="G20:G21"/>
    <mergeCell ref="H20:H21"/>
    <mergeCell ref="O20:O21"/>
    <mergeCell ref="P20:P21"/>
    <mergeCell ref="B14:B15"/>
    <mergeCell ref="B16:B17"/>
    <mergeCell ref="B18:B19"/>
    <mergeCell ref="P16:P17"/>
    <mergeCell ref="C18:C19"/>
    <mergeCell ref="D18:D19"/>
    <mergeCell ref="E18:E19"/>
    <mergeCell ref="F18:F19"/>
    <mergeCell ref="G18:G19"/>
    <mergeCell ref="H18:H19"/>
    <mergeCell ref="O18:O19"/>
    <mergeCell ref="P18:P19"/>
    <mergeCell ref="H14:H15"/>
  </mergeCells>
  <pageMargins left="0" right="0" top="0.19685039370078741" bottom="0.11811023622047245" header="0.11811023622047245" footer="0.11811023622047245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83"/>
  <sheetViews>
    <sheetView topLeftCell="A51" zoomScaleNormal="100" workbookViewId="0">
      <selection activeCell="G80" sqref="G80"/>
    </sheetView>
  </sheetViews>
  <sheetFormatPr defaultColWidth="16.5703125" defaultRowHeight="27.75" customHeight="1" x14ac:dyDescent="0.25"/>
  <cols>
    <col min="1" max="1" width="2.42578125" style="1" customWidth="1"/>
    <col min="2" max="2" width="3.5703125" style="16" customWidth="1"/>
    <col min="3" max="3" width="8.28515625" style="21" customWidth="1"/>
    <col min="4" max="4" width="25.28515625" style="5" customWidth="1"/>
    <col min="5" max="5" width="6" style="21" customWidth="1"/>
    <col min="6" max="6" width="4.85546875" style="21" customWidth="1"/>
    <col min="7" max="7" width="6" style="21" customWidth="1"/>
    <col min="8" max="8" width="17.85546875" style="3" customWidth="1"/>
    <col min="9" max="9" width="11.7109375" style="3" customWidth="1"/>
    <col min="10" max="10" width="8.140625" style="3" customWidth="1"/>
    <col min="11" max="15" width="8.42578125" style="3" customWidth="1"/>
    <col min="16" max="16" width="5.28515625" style="1" customWidth="1"/>
    <col min="17" max="17" width="9.7109375" style="1" customWidth="1"/>
    <col min="18" max="16384" width="16.5703125" style="1"/>
  </cols>
  <sheetData>
    <row r="1" spans="1:18" ht="19.5" customHeight="1" x14ac:dyDescent="0.25">
      <c r="A1" s="2"/>
      <c r="B1" s="13"/>
      <c r="C1" s="6"/>
      <c r="D1" s="34"/>
      <c r="E1" s="34"/>
      <c r="F1" s="34"/>
      <c r="G1" s="34"/>
      <c r="H1" s="36"/>
      <c r="I1" s="204" t="s">
        <v>20</v>
      </c>
      <c r="J1" s="204"/>
      <c r="K1" s="204"/>
      <c r="L1" s="204"/>
      <c r="M1" s="204"/>
      <c r="N1" s="204"/>
      <c r="O1" s="204"/>
      <c r="P1" s="204"/>
      <c r="Q1" s="6"/>
      <c r="R1" s="6"/>
    </row>
    <row r="2" spans="1:18" ht="19.5" customHeight="1" x14ac:dyDescent="0.35">
      <c r="A2" s="2"/>
      <c r="B2" s="14"/>
      <c r="C2" s="9"/>
      <c r="D2" s="35"/>
      <c r="E2" s="35"/>
      <c r="F2" s="35"/>
      <c r="G2" s="35"/>
      <c r="H2" s="37"/>
      <c r="I2" s="205" t="s">
        <v>220</v>
      </c>
      <c r="J2" s="205"/>
      <c r="K2" s="205"/>
      <c r="L2" s="205"/>
      <c r="M2" s="205"/>
      <c r="N2" s="205"/>
      <c r="O2" s="205"/>
      <c r="P2" s="205"/>
    </row>
    <row r="3" spans="1:18" ht="19.5" customHeight="1" x14ac:dyDescent="0.3">
      <c r="A3" s="2"/>
      <c r="B3" s="31"/>
      <c r="C3" s="10"/>
      <c r="D3" s="38"/>
      <c r="E3" s="38"/>
      <c r="F3" s="38"/>
      <c r="G3" s="38"/>
      <c r="H3" s="39"/>
      <c r="I3" s="205"/>
      <c r="J3" s="205"/>
      <c r="K3" s="205"/>
      <c r="L3" s="205"/>
      <c r="M3" s="205"/>
      <c r="N3" s="205"/>
      <c r="O3" s="205"/>
      <c r="P3" s="205"/>
    </row>
    <row r="4" spans="1:18" ht="13.5" customHeight="1" x14ac:dyDescent="0.3">
      <c r="A4" s="2"/>
      <c r="B4" s="31"/>
      <c r="C4" s="10"/>
      <c r="D4" s="32"/>
      <c r="E4" s="32"/>
      <c r="F4" s="32"/>
      <c r="G4" s="32"/>
      <c r="H4" s="33"/>
      <c r="I4" s="33"/>
      <c r="J4" s="206" t="s">
        <v>226</v>
      </c>
      <c r="K4" s="206"/>
      <c r="L4" s="206"/>
      <c r="M4" s="206"/>
      <c r="N4" s="206"/>
      <c r="O4" s="206"/>
      <c r="P4" s="206"/>
      <c r="Q4" s="10"/>
      <c r="R4" s="10"/>
    </row>
    <row r="5" spans="1:18" ht="19.5" customHeight="1" x14ac:dyDescent="0.45">
      <c r="B5" s="30"/>
      <c r="C5" s="30"/>
      <c r="D5" s="30"/>
      <c r="E5" s="30"/>
      <c r="F5" s="30"/>
      <c r="G5" s="30"/>
      <c r="H5" s="30"/>
      <c r="I5" s="30"/>
      <c r="J5" s="206"/>
      <c r="K5" s="206"/>
      <c r="L5" s="206"/>
      <c r="M5" s="206"/>
      <c r="N5" s="206"/>
      <c r="O5" s="206"/>
      <c r="P5" s="206"/>
      <c r="Q5" s="8"/>
      <c r="R5" s="8"/>
    </row>
    <row r="6" spans="1:18" ht="18.75" customHeight="1" x14ac:dyDescent="0.25">
      <c r="B6" s="17" t="s">
        <v>221</v>
      </c>
      <c r="C6" s="17"/>
      <c r="D6" s="19"/>
      <c r="E6" s="18"/>
      <c r="F6" s="18"/>
      <c r="G6" s="18"/>
      <c r="H6" s="18"/>
      <c r="I6" s="18"/>
      <c r="J6" s="206"/>
      <c r="K6" s="206"/>
      <c r="L6" s="206"/>
      <c r="M6" s="206"/>
      <c r="N6" s="206"/>
      <c r="O6" s="206"/>
      <c r="P6" s="206"/>
    </row>
    <row r="7" spans="1:18" ht="18.75" customHeight="1" x14ac:dyDescent="0.25">
      <c r="B7" s="78" t="s">
        <v>222</v>
      </c>
      <c r="C7" s="17"/>
      <c r="D7" s="19"/>
      <c r="E7" s="18"/>
      <c r="F7" s="18"/>
      <c r="G7" s="18"/>
      <c r="H7" s="18"/>
      <c r="I7" s="18"/>
      <c r="J7" s="18" t="s">
        <v>224</v>
      </c>
      <c r="K7" s="18"/>
      <c r="M7" s="18"/>
      <c r="N7" s="18"/>
      <c r="O7" s="18"/>
      <c r="P7" s="18"/>
    </row>
    <row r="8" spans="1:18" ht="18.75" customHeight="1" x14ac:dyDescent="0.25">
      <c r="B8" s="207" t="s">
        <v>223</v>
      </c>
      <c r="C8" s="207"/>
      <c r="D8" s="207"/>
      <c r="E8" s="207"/>
      <c r="F8" s="207"/>
      <c r="G8" s="207"/>
      <c r="H8" s="207"/>
      <c r="I8" s="190"/>
      <c r="J8" s="18" t="s">
        <v>225</v>
      </c>
      <c r="K8" s="18"/>
      <c r="M8" s="18"/>
      <c r="N8" s="18"/>
      <c r="O8" s="18"/>
      <c r="P8" s="18"/>
    </row>
    <row r="9" spans="1:18" ht="18.75" customHeight="1" x14ac:dyDescent="0.25">
      <c r="B9" s="207"/>
      <c r="C9" s="207"/>
      <c r="D9" s="207"/>
      <c r="E9" s="207"/>
      <c r="F9" s="207"/>
      <c r="G9" s="207"/>
      <c r="H9" s="207"/>
      <c r="I9" s="190"/>
      <c r="J9" s="18" t="s">
        <v>245</v>
      </c>
      <c r="K9" s="18"/>
      <c r="M9" s="18"/>
      <c r="N9" s="18"/>
      <c r="O9" s="18"/>
      <c r="P9" s="18"/>
    </row>
    <row r="10" spans="1:18" ht="6.75" customHeight="1" x14ac:dyDescent="0.25">
      <c r="B10" s="15"/>
      <c r="C10" s="20"/>
      <c r="D10" s="190"/>
      <c r="E10" s="1"/>
      <c r="F10" s="1"/>
      <c r="G10" s="1"/>
      <c r="H10" s="7"/>
      <c r="I10" s="7"/>
      <c r="J10" s="7"/>
      <c r="K10" s="7"/>
      <c r="L10" s="7"/>
      <c r="M10" s="7"/>
      <c r="N10" s="7"/>
      <c r="O10" s="7"/>
      <c r="P10" s="12">
        <v>2016</v>
      </c>
    </row>
    <row r="11" spans="1:18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2" t="s">
        <v>198</v>
      </c>
      <c r="H11" s="200" t="s">
        <v>18</v>
      </c>
      <c r="I11" s="202" t="s">
        <v>213</v>
      </c>
      <c r="J11" s="200" t="s">
        <v>2</v>
      </c>
      <c r="K11" s="202" t="s">
        <v>227</v>
      </c>
      <c r="L11" s="202" t="s">
        <v>228</v>
      </c>
      <c r="M11" s="202" t="s">
        <v>229</v>
      </c>
      <c r="N11" s="200" t="s">
        <v>3</v>
      </c>
      <c r="O11" s="200" t="s">
        <v>4</v>
      </c>
      <c r="P11" s="201" t="s">
        <v>7</v>
      </c>
    </row>
    <row r="12" spans="1:18" s="21" customFormat="1" ht="50.25" customHeight="1" x14ac:dyDescent="0.25">
      <c r="B12" s="208"/>
      <c r="C12" s="200"/>
      <c r="D12" s="200"/>
      <c r="E12" s="200"/>
      <c r="F12" s="200"/>
      <c r="G12" s="203"/>
      <c r="H12" s="200"/>
      <c r="I12" s="203"/>
      <c r="J12" s="200"/>
      <c r="K12" s="203"/>
      <c r="L12" s="203"/>
      <c r="M12" s="203"/>
      <c r="N12" s="200"/>
      <c r="O12" s="200"/>
      <c r="P12" s="201"/>
    </row>
    <row r="13" spans="1:18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</row>
    <row r="14" spans="1:18" s="21" customFormat="1" ht="25.5" customHeight="1" x14ac:dyDescent="0.25">
      <c r="B14" s="199" t="s">
        <v>230</v>
      </c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</row>
    <row r="15" spans="1:18" s="21" customFormat="1" ht="9" customHeight="1" x14ac:dyDescent="0.25"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</row>
    <row r="16" spans="1:18" s="21" customFormat="1" ht="17.25" customHeight="1" x14ac:dyDescent="0.25">
      <c r="B16" s="198" t="s">
        <v>233</v>
      </c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</row>
    <row r="17" spans="2:16" s="21" customFormat="1" ht="24" customHeight="1" x14ac:dyDescent="0.25">
      <c r="B17" s="195"/>
      <c r="C17" s="192"/>
      <c r="D17" s="58"/>
      <c r="E17" s="191"/>
      <c r="F17" s="189">
        <f>$P$10-E17</f>
        <v>2016</v>
      </c>
      <c r="G17" s="189"/>
      <c r="H17" s="59"/>
      <c r="I17" s="59" t="s">
        <v>214</v>
      </c>
      <c r="J17" s="196">
        <v>0.45833333333333331</v>
      </c>
      <c r="K17" s="197"/>
      <c r="L17" s="41"/>
      <c r="M17" s="197"/>
      <c r="N17" s="197"/>
      <c r="O17" s="194"/>
      <c r="P17" s="193"/>
    </row>
    <row r="18" spans="2:16" s="16" customFormat="1" ht="9" customHeight="1" x14ac:dyDescent="0.25">
      <c r="B18" s="25"/>
      <c r="C18" s="27"/>
      <c r="D18" s="26"/>
      <c r="E18" s="45"/>
      <c r="F18" s="25"/>
      <c r="G18" s="25"/>
      <c r="H18" s="28"/>
      <c r="I18" s="28"/>
      <c r="J18" s="46"/>
      <c r="K18" s="48"/>
      <c r="L18" s="48"/>
      <c r="M18" s="48"/>
      <c r="N18" s="47"/>
      <c r="O18" s="48"/>
      <c r="P18" s="57"/>
    </row>
    <row r="19" spans="2:16" s="21" customFormat="1" ht="24" customHeight="1" x14ac:dyDescent="0.25">
      <c r="B19" s="198" t="s">
        <v>234</v>
      </c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</row>
    <row r="20" spans="2:16" s="21" customFormat="1" ht="24" customHeight="1" x14ac:dyDescent="0.25">
      <c r="B20" s="79"/>
      <c r="C20" s="192"/>
      <c r="D20" s="58"/>
      <c r="E20" s="191"/>
      <c r="F20" s="189">
        <f t="shared" ref="F20:F22" si="0">$P$10-E20</f>
        <v>2016</v>
      </c>
      <c r="G20" s="189"/>
      <c r="H20" s="59"/>
      <c r="I20" s="59" t="s">
        <v>214</v>
      </c>
      <c r="J20" s="196">
        <v>0.45833333333333331</v>
      </c>
      <c r="K20" s="197"/>
      <c r="L20" s="41"/>
      <c r="M20" s="197"/>
      <c r="N20" s="197"/>
      <c r="O20" s="194"/>
      <c r="P20" s="193"/>
    </row>
    <row r="21" spans="2:16" s="21" customFormat="1" ht="24" customHeight="1" x14ac:dyDescent="0.25">
      <c r="B21" s="79"/>
      <c r="C21" s="192"/>
      <c r="D21" s="58"/>
      <c r="E21" s="191"/>
      <c r="F21" s="189">
        <f t="shared" si="0"/>
        <v>2016</v>
      </c>
      <c r="G21" s="189"/>
      <c r="H21" s="59"/>
      <c r="I21" s="59" t="s">
        <v>214</v>
      </c>
      <c r="J21" s="196">
        <v>0.45833333333333331</v>
      </c>
      <c r="K21" s="197"/>
      <c r="L21" s="41"/>
      <c r="M21" s="197"/>
      <c r="N21" s="197"/>
      <c r="O21" s="194"/>
      <c r="P21" s="193"/>
    </row>
    <row r="22" spans="2:16" s="21" customFormat="1" ht="24" customHeight="1" x14ac:dyDescent="0.25">
      <c r="B22" s="79"/>
      <c r="C22" s="192"/>
      <c r="D22" s="58"/>
      <c r="E22" s="191"/>
      <c r="F22" s="189">
        <f t="shared" si="0"/>
        <v>2016</v>
      </c>
      <c r="G22" s="189"/>
      <c r="H22" s="59"/>
      <c r="I22" s="59" t="s">
        <v>214</v>
      </c>
      <c r="J22" s="196">
        <v>0.45833333333333298</v>
      </c>
      <c r="K22" s="197"/>
      <c r="L22" s="41"/>
      <c r="M22" s="197"/>
      <c r="N22" s="197"/>
      <c r="O22" s="194"/>
      <c r="P22" s="193"/>
    </row>
    <row r="23" spans="2:16" s="16" customFormat="1" ht="9" customHeight="1" x14ac:dyDescent="0.25">
      <c r="B23" s="25"/>
      <c r="C23" s="27"/>
      <c r="D23" s="26"/>
      <c r="E23" s="45"/>
      <c r="F23" s="25"/>
      <c r="G23" s="25"/>
      <c r="H23" s="28"/>
      <c r="I23" s="28"/>
      <c r="J23" s="46"/>
      <c r="K23" s="48"/>
      <c r="L23" s="48"/>
      <c r="M23" s="48"/>
      <c r="N23" s="47"/>
      <c r="O23" s="48"/>
      <c r="P23" s="57"/>
    </row>
    <row r="24" spans="2:16" s="21" customFormat="1" ht="24" customHeight="1" x14ac:dyDescent="0.25">
      <c r="B24" s="198" t="s">
        <v>235</v>
      </c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8"/>
      <c r="O24" s="198"/>
      <c r="P24" s="198"/>
    </row>
    <row r="25" spans="2:16" s="21" customFormat="1" ht="24" customHeight="1" x14ac:dyDescent="0.25">
      <c r="B25" s="79"/>
      <c r="C25" s="192">
        <v>18797</v>
      </c>
      <c r="D25" s="58" t="s">
        <v>250</v>
      </c>
      <c r="E25" s="191">
        <v>1986</v>
      </c>
      <c r="F25" s="189">
        <f t="shared" ref="F25:F27" si="1">$P$10-E25</f>
        <v>30</v>
      </c>
      <c r="G25" s="189" t="s">
        <v>279</v>
      </c>
      <c r="H25" s="59" t="s">
        <v>251</v>
      </c>
      <c r="I25" s="59" t="s">
        <v>214</v>
      </c>
      <c r="J25" s="196">
        <v>0.45833333333333298</v>
      </c>
      <c r="K25" s="197"/>
      <c r="L25" s="41"/>
      <c r="M25" s="197"/>
      <c r="N25" s="197"/>
      <c r="O25" s="194"/>
      <c r="P25" s="193"/>
    </row>
    <row r="26" spans="2:16" s="21" customFormat="1" ht="24" customHeight="1" x14ac:dyDescent="0.25">
      <c r="B26" s="79"/>
      <c r="C26" s="192">
        <v>18783</v>
      </c>
      <c r="D26" s="58" t="s">
        <v>99</v>
      </c>
      <c r="E26" s="191">
        <v>1980</v>
      </c>
      <c r="F26" s="189">
        <f t="shared" si="1"/>
        <v>36</v>
      </c>
      <c r="G26" s="189" t="s">
        <v>279</v>
      </c>
      <c r="H26" s="59" t="s">
        <v>252</v>
      </c>
      <c r="I26" s="59" t="s">
        <v>214</v>
      </c>
      <c r="J26" s="196">
        <v>0.45833333333333298</v>
      </c>
      <c r="K26" s="197"/>
      <c r="L26" s="41"/>
      <c r="M26" s="197"/>
      <c r="N26" s="197"/>
      <c r="O26" s="194"/>
      <c r="P26" s="193"/>
    </row>
    <row r="27" spans="2:16" s="21" customFormat="1" ht="24" customHeight="1" x14ac:dyDescent="0.25">
      <c r="B27" s="195"/>
      <c r="C27" s="192"/>
      <c r="D27" s="58"/>
      <c r="E27" s="191"/>
      <c r="F27" s="189">
        <f t="shared" si="1"/>
        <v>2016</v>
      </c>
      <c r="G27" s="189"/>
      <c r="H27" s="59"/>
      <c r="I27" s="59" t="s">
        <v>214</v>
      </c>
      <c r="J27" s="196">
        <v>0.45833333333333298</v>
      </c>
      <c r="K27" s="197"/>
      <c r="L27" s="41"/>
      <c r="M27" s="197"/>
      <c r="N27" s="197"/>
      <c r="O27" s="194"/>
      <c r="P27" s="193"/>
    </row>
    <row r="28" spans="2:16" s="16" customFormat="1" ht="9" customHeight="1" x14ac:dyDescent="0.25">
      <c r="B28" s="25"/>
      <c r="C28" s="27"/>
      <c r="D28" s="26"/>
      <c r="E28" s="45"/>
      <c r="F28" s="25"/>
      <c r="G28" s="25"/>
      <c r="H28" s="28"/>
      <c r="I28" s="28"/>
      <c r="J28" s="46"/>
      <c r="K28" s="48"/>
      <c r="L28" s="48"/>
      <c r="M28" s="48"/>
      <c r="N28" s="47"/>
      <c r="O28" s="48"/>
      <c r="P28" s="57"/>
    </row>
    <row r="29" spans="2:16" s="21" customFormat="1" ht="24" customHeight="1" x14ac:dyDescent="0.25">
      <c r="B29" s="198" t="s">
        <v>236</v>
      </c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8"/>
      <c r="O29" s="198"/>
      <c r="P29" s="198"/>
    </row>
    <row r="30" spans="2:16" s="21" customFormat="1" ht="24" customHeight="1" x14ac:dyDescent="0.25">
      <c r="B30" s="195"/>
      <c r="C30" s="192">
        <v>60</v>
      </c>
      <c r="D30" s="58" t="s">
        <v>143</v>
      </c>
      <c r="E30" s="191">
        <v>1967</v>
      </c>
      <c r="F30" s="189">
        <f t="shared" ref="F30:F36" si="2">$P$10-E30</f>
        <v>49</v>
      </c>
      <c r="G30" s="189" t="s">
        <v>247</v>
      </c>
      <c r="H30" s="59" t="s">
        <v>246</v>
      </c>
      <c r="I30" s="59" t="s">
        <v>214</v>
      </c>
      <c r="J30" s="196">
        <v>0.45833333333333298</v>
      </c>
      <c r="K30" s="197"/>
      <c r="L30" s="41"/>
      <c r="M30" s="197"/>
      <c r="N30" s="197"/>
      <c r="O30" s="194"/>
      <c r="P30" s="193"/>
    </row>
    <row r="31" spans="2:16" s="21" customFormat="1" ht="24" customHeight="1" x14ac:dyDescent="0.25">
      <c r="B31" s="195"/>
      <c r="C31" s="192"/>
      <c r="D31" s="58" t="s">
        <v>127</v>
      </c>
      <c r="E31" s="191">
        <v>1969</v>
      </c>
      <c r="F31" s="189">
        <f t="shared" si="2"/>
        <v>47</v>
      </c>
      <c r="G31" s="189" t="s">
        <v>202</v>
      </c>
      <c r="H31" s="59" t="s">
        <v>253</v>
      </c>
      <c r="I31" s="59" t="s">
        <v>214</v>
      </c>
      <c r="J31" s="196">
        <v>0.45833333333333298</v>
      </c>
      <c r="K31" s="197"/>
      <c r="L31" s="41"/>
      <c r="M31" s="197"/>
      <c r="N31" s="197"/>
      <c r="O31" s="194"/>
      <c r="P31" s="193"/>
    </row>
    <row r="32" spans="2:16" s="21" customFormat="1" ht="24" customHeight="1" x14ac:dyDescent="0.25">
      <c r="B32" s="195"/>
      <c r="C32" s="192">
        <v>18799</v>
      </c>
      <c r="D32" s="58" t="s">
        <v>176</v>
      </c>
      <c r="E32" s="191">
        <v>1971</v>
      </c>
      <c r="F32" s="189">
        <f t="shared" si="2"/>
        <v>45</v>
      </c>
      <c r="G32" s="189" t="s">
        <v>247</v>
      </c>
      <c r="H32" s="59" t="s">
        <v>254</v>
      </c>
      <c r="I32" s="59" t="s">
        <v>214</v>
      </c>
      <c r="J32" s="196">
        <v>0.45833333333333298</v>
      </c>
      <c r="K32" s="197"/>
      <c r="L32" s="41"/>
      <c r="M32" s="197"/>
      <c r="N32" s="197"/>
      <c r="O32" s="194"/>
      <c r="P32" s="193"/>
    </row>
    <row r="33" spans="2:16" s="21" customFormat="1" ht="24" customHeight="1" x14ac:dyDescent="0.25">
      <c r="B33" s="195"/>
      <c r="C33" s="192">
        <v>18796</v>
      </c>
      <c r="D33" s="58" t="s">
        <v>183</v>
      </c>
      <c r="E33" s="191">
        <v>1973</v>
      </c>
      <c r="F33" s="189">
        <f t="shared" si="2"/>
        <v>43</v>
      </c>
      <c r="G33" s="189" t="s">
        <v>247</v>
      </c>
      <c r="H33" s="59" t="s">
        <v>255</v>
      </c>
      <c r="I33" s="59" t="s">
        <v>214</v>
      </c>
      <c r="J33" s="196">
        <v>0.45833333333333298</v>
      </c>
      <c r="K33" s="197"/>
      <c r="L33" s="41"/>
      <c r="M33" s="197"/>
      <c r="N33" s="197"/>
      <c r="O33" s="194"/>
      <c r="P33" s="193"/>
    </row>
    <row r="34" spans="2:16" s="21" customFormat="1" ht="24" customHeight="1" x14ac:dyDescent="0.25">
      <c r="B34" s="195"/>
      <c r="C34" s="192">
        <v>18798</v>
      </c>
      <c r="D34" s="58" t="s">
        <v>181</v>
      </c>
      <c r="E34" s="191">
        <v>1971</v>
      </c>
      <c r="F34" s="189">
        <f t="shared" si="2"/>
        <v>45</v>
      </c>
      <c r="G34" s="189" t="s">
        <v>247</v>
      </c>
      <c r="H34" s="59" t="s">
        <v>254</v>
      </c>
      <c r="I34" s="59" t="s">
        <v>214</v>
      </c>
      <c r="J34" s="196">
        <v>0.45833333333333298</v>
      </c>
      <c r="K34" s="197"/>
      <c r="L34" s="41"/>
      <c r="M34" s="197"/>
      <c r="N34" s="197"/>
      <c r="O34" s="194"/>
      <c r="P34" s="193"/>
    </row>
    <row r="35" spans="2:16" s="21" customFormat="1" ht="24" customHeight="1" x14ac:dyDescent="0.25">
      <c r="B35" s="195"/>
      <c r="C35" s="192">
        <v>18789</v>
      </c>
      <c r="D35" s="58" t="s">
        <v>256</v>
      </c>
      <c r="E35" s="191">
        <v>1971</v>
      </c>
      <c r="F35" s="189">
        <f t="shared" si="2"/>
        <v>45</v>
      </c>
      <c r="G35" s="189" t="s">
        <v>247</v>
      </c>
      <c r="H35" s="59" t="s">
        <v>13</v>
      </c>
      <c r="I35" s="59" t="s">
        <v>214</v>
      </c>
      <c r="J35" s="196">
        <v>0.45833333333333298</v>
      </c>
      <c r="K35" s="197"/>
      <c r="L35" s="41"/>
      <c r="M35" s="197"/>
      <c r="N35" s="197"/>
      <c r="O35" s="194"/>
      <c r="P35" s="193"/>
    </row>
    <row r="36" spans="2:16" s="21" customFormat="1" ht="24" customHeight="1" x14ac:dyDescent="0.25">
      <c r="B36" s="195"/>
      <c r="C36" s="192">
        <v>18788</v>
      </c>
      <c r="D36" s="58" t="s">
        <v>257</v>
      </c>
      <c r="E36" s="191">
        <v>1976</v>
      </c>
      <c r="F36" s="189">
        <f t="shared" si="2"/>
        <v>40</v>
      </c>
      <c r="G36" s="189" t="s">
        <v>247</v>
      </c>
      <c r="H36" s="59" t="s">
        <v>258</v>
      </c>
      <c r="I36" s="59" t="s">
        <v>214</v>
      </c>
      <c r="J36" s="196">
        <v>0.45833333333333298</v>
      </c>
      <c r="K36" s="197"/>
      <c r="L36" s="41"/>
      <c r="M36" s="197"/>
      <c r="N36" s="197"/>
      <c r="O36" s="194"/>
      <c r="P36" s="193"/>
    </row>
    <row r="37" spans="2:16" s="21" customFormat="1" ht="9" customHeight="1" x14ac:dyDescent="0.25">
      <c r="B37" s="25"/>
      <c r="C37" s="27"/>
      <c r="D37" s="26"/>
      <c r="E37" s="45"/>
      <c r="F37" s="25"/>
      <c r="G37" s="25"/>
      <c r="H37" s="28"/>
      <c r="I37" s="28"/>
      <c r="J37" s="46"/>
      <c r="K37" s="48"/>
      <c r="L37" s="48"/>
      <c r="M37" s="48"/>
      <c r="N37" s="47"/>
      <c r="O37" s="48"/>
      <c r="P37" s="57"/>
    </row>
    <row r="38" spans="2:16" s="21" customFormat="1" ht="24" customHeight="1" x14ac:dyDescent="0.25">
      <c r="B38" s="198" t="s">
        <v>237</v>
      </c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8"/>
      <c r="O38" s="198"/>
      <c r="P38" s="198"/>
    </row>
    <row r="39" spans="2:16" s="21" customFormat="1" ht="24" customHeight="1" x14ac:dyDescent="0.25">
      <c r="B39" s="195"/>
      <c r="C39" s="192">
        <v>18791</v>
      </c>
      <c r="D39" s="58" t="s">
        <v>259</v>
      </c>
      <c r="E39" s="191">
        <v>1957</v>
      </c>
      <c r="F39" s="189">
        <f t="shared" ref="F39:F47" si="3">$P$10-E39</f>
        <v>59</v>
      </c>
      <c r="G39" s="189" t="s">
        <v>273</v>
      </c>
      <c r="H39" s="59" t="s">
        <v>260</v>
      </c>
      <c r="I39" s="59" t="s">
        <v>214</v>
      </c>
      <c r="J39" s="196">
        <v>0.45833333333333298</v>
      </c>
      <c r="K39" s="197"/>
      <c r="L39" s="41"/>
      <c r="M39" s="197"/>
      <c r="N39" s="197"/>
      <c r="O39" s="194"/>
      <c r="P39" s="193"/>
    </row>
    <row r="40" spans="2:16" s="21" customFormat="1" ht="24" customHeight="1" x14ac:dyDescent="0.25">
      <c r="B40" s="195"/>
      <c r="C40" s="192">
        <v>18792</v>
      </c>
      <c r="D40" s="58" t="s">
        <v>261</v>
      </c>
      <c r="E40" s="191">
        <v>1962</v>
      </c>
      <c r="F40" s="189">
        <f t="shared" si="3"/>
        <v>54</v>
      </c>
      <c r="G40" s="189" t="s">
        <v>273</v>
      </c>
      <c r="H40" s="59" t="s">
        <v>262</v>
      </c>
      <c r="I40" s="59" t="s">
        <v>214</v>
      </c>
      <c r="J40" s="196">
        <v>0.45833333333333298</v>
      </c>
      <c r="K40" s="197"/>
      <c r="L40" s="41"/>
      <c r="M40" s="197"/>
      <c r="N40" s="197"/>
      <c r="O40" s="194"/>
      <c r="P40" s="193"/>
    </row>
    <row r="41" spans="2:16" s="21" customFormat="1" ht="24" customHeight="1" x14ac:dyDescent="0.25">
      <c r="B41" s="195"/>
      <c r="C41" s="192">
        <v>18794</v>
      </c>
      <c r="D41" s="58" t="s">
        <v>263</v>
      </c>
      <c r="E41" s="191">
        <v>1966</v>
      </c>
      <c r="F41" s="189">
        <f t="shared" si="3"/>
        <v>50</v>
      </c>
      <c r="G41" s="189" t="s">
        <v>273</v>
      </c>
      <c r="H41" s="59" t="s">
        <v>262</v>
      </c>
      <c r="I41" s="59" t="s">
        <v>214</v>
      </c>
      <c r="J41" s="196">
        <v>0.45833333333333298</v>
      </c>
      <c r="K41" s="197"/>
      <c r="L41" s="41"/>
      <c r="M41" s="197"/>
      <c r="N41" s="197"/>
      <c r="O41" s="194"/>
      <c r="P41" s="193"/>
    </row>
    <row r="42" spans="2:16" s="21" customFormat="1" ht="24" customHeight="1" x14ac:dyDescent="0.25">
      <c r="B42" s="195"/>
      <c r="C42" s="192">
        <v>18786</v>
      </c>
      <c r="D42" s="58" t="s">
        <v>146</v>
      </c>
      <c r="E42" s="191">
        <v>1961</v>
      </c>
      <c r="F42" s="189">
        <f t="shared" si="3"/>
        <v>55</v>
      </c>
      <c r="G42" s="189" t="s">
        <v>273</v>
      </c>
      <c r="H42" s="59" t="s">
        <v>147</v>
      </c>
      <c r="I42" s="59" t="s">
        <v>214</v>
      </c>
      <c r="J42" s="196">
        <v>0.45833333333333298</v>
      </c>
      <c r="K42" s="197"/>
      <c r="L42" s="41"/>
      <c r="M42" s="197"/>
      <c r="N42" s="197"/>
      <c r="O42" s="194"/>
      <c r="P42" s="193"/>
    </row>
    <row r="43" spans="2:16" s="21" customFormat="1" ht="24" customHeight="1" x14ac:dyDescent="0.25">
      <c r="B43" s="195"/>
      <c r="C43" s="192">
        <v>18785</v>
      </c>
      <c r="D43" s="58" t="s">
        <v>264</v>
      </c>
      <c r="E43" s="191">
        <v>1961</v>
      </c>
      <c r="F43" s="189">
        <f t="shared" si="3"/>
        <v>55</v>
      </c>
      <c r="G43" s="189" t="s">
        <v>273</v>
      </c>
      <c r="H43" s="59" t="s">
        <v>265</v>
      </c>
      <c r="I43" s="59" t="s">
        <v>214</v>
      </c>
      <c r="J43" s="196">
        <v>0.45833333333333298</v>
      </c>
      <c r="K43" s="197"/>
      <c r="L43" s="41"/>
      <c r="M43" s="197"/>
      <c r="N43" s="197"/>
      <c r="O43" s="194"/>
      <c r="P43" s="193"/>
    </row>
    <row r="44" spans="2:16" s="21" customFormat="1" ht="24" customHeight="1" x14ac:dyDescent="0.25">
      <c r="B44" s="195"/>
      <c r="C44" s="192">
        <v>18790</v>
      </c>
      <c r="D44" s="58" t="s">
        <v>274</v>
      </c>
      <c r="E44" s="191">
        <v>1961</v>
      </c>
      <c r="F44" s="189">
        <f t="shared" si="3"/>
        <v>55</v>
      </c>
      <c r="G44" s="189" t="s">
        <v>273</v>
      </c>
      <c r="H44" s="59" t="s">
        <v>275</v>
      </c>
      <c r="I44" s="59" t="s">
        <v>214</v>
      </c>
      <c r="J44" s="196">
        <v>0.45833333333333298</v>
      </c>
      <c r="K44" s="197"/>
      <c r="L44" s="41"/>
      <c r="M44" s="197"/>
      <c r="N44" s="197"/>
      <c r="O44" s="194"/>
      <c r="P44" s="193"/>
    </row>
    <row r="45" spans="2:16" s="21" customFormat="1" ht="24" customHeight="1" x14ac:dyDescent="0.25">
      <c r="B45" s="195"/>
      <c r="C45" s="192"/>
      <c r="D45" s="58"/>
      <c r="E45" s="191"/>
      <c r="F45" s="189">
        <f t="shared" si="3"/>
        <v>2016</v>
      </c>
      <c r="G45" s="189"/>
      <c r="H45" s="59"/>
      <c r="I45" s="59" t="s">
        <v>214</v>
      </c>
      <c r="J45" s="196">
        <v>0.45833333333333298</v>
      </c>
      <c r="K45" s="197"/>
      <c r="L45" s="41"/>
      <c r="M45" s="197"/>
      <c r="N45" s="197"/>
      <c r="O45" s="194"/>
      <c r="P45" s="193"/>
    </row>
    <row r="46" spans="2:16" s="21" customFormat="1" ht="24" customHeight="1" x14ac:dyDescent="0.25">
      <c r="B46" s="195"/>
      <c r="C46" s="192"/>
      <c r="D46" s="58"/>
      <c r="E46" s="191"/>
      <c r="F46" s="189">
        <f t="shared" si="3"/>
        <v>2016</v>
      </c>
      <c r="G46" s="189"/>
      <c r="H46" s="59"/>
      <c r="I46" s="59" t="s">
        <v>214</v>
      </c>
      <c r="J46" s="196">
        <v>0.45833333333333298</v>
      </c>
      <c r="K46" s="197"/>
      <c r="L46" s="41"/>
      <c r="M46" s="197"/>
      <c r="N46" s="197"/>
      <c r="O46" s="194"/>
      <c r="P46" s="193"/>
    </row>
    <row r="47" spans="2:16" s="21" customFormat="1" ht="24" customHeight="1" x14ac:dyDescent="0.25">
      <c r="B47" s="195"/>
      <c r="C47" s="192"/>
      <c r="D47" s="58"/>
      <c r="E47" s="191"/>
      <c r="F47" s="189">
        <f t="shared" si="3"/>
        <v>2016</v>
      </c>
      <c r="G47" s="189"/>
      <c r="H47" s="59"/>
      <c r="I47" s="59" t="s">
        <v>214</v>
      </c>
      <c r="J47" s="196">
        <v>0.45833333333333298</v>
      </c>
      <c r="K47" s="197"/>
      <c r="L47" s="41"/>
      <c r="M47" s="197"/>
      <c r="N47" s="197"/>
      <c r="O47" s="194"/>
      <c r="P47" s="193"/>
    </row>
    <row r="48" spans="2:16" s="21" customFormat="1" ht="9" customHeight="1" x14ac:dyDescent="0.25">
      <c r="B48" s="25"/>
      <c r="C48" s="27"/>
      <c r="D48" s="26"/>
      <c r="E48" s="45"/>
      <c r="F48" s="25"/>
      <c r="G48" s="25"/>
      <c r="H48" s="28"/>
      <c r="I48" s="28"/>
      <c r="J48" s="46"/>
      <c r="K48" s="48"/>
      <c r="L48" s="48"/>
      <c r="M48" s="48"/>
      <c r="N48" s="47"/>
      <c r="O48" s="48"/>
      <c r="P48" s="57"/>
    </row>
    <row r="49" spans="2:16" s="21" customFormat="1" ht="24" customHeight="1" x14ac:dyDescent="0.25">
      <c r="B49" s="198" t="s">
        <v>238</v>
      </c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</row>
    <row r="50" spans="2:16" s="21" customFormat="1" ht="24" customHeight="1" x14ac:dyDescent="0.25">
      <c r="B50" s="195"/>
      <c r="C50" s="192">
        <v>18787</v>
      </c>
      <c r="D50" s="58" t="s">
        <v>162</v>
      </c>
      <c r="E50" s="191">
        <v>1951</v>
      </c>
      <c r="F50" s="189">
        <f t="shared" ref="F50:F52" si="4">$P$10-E50</f>
        <v>65</v>
      </c>
      <c r="G50" s="189" t="s">
        <v>272</v>
      </c>
      <c r="H50" s="59" t="s">
        <v>266</v>
      </c>
      <c r="I50" s="59" t="s">
        <v>214</v>
      </c>
      <c r="J50" s="196">
        <v>0.45833333333333298</v>
      </c>
      <c r="K50" s="197"/>
      <c r="L50" s="41"/>
      <c r="M50" s="197"/>
      <c r="N50" s="197"/>
      <c r="O50" s="194"/>
      <c r="P50" s="193"/>
    </row>
    <row r="51" spans="2:16" s="21" customFormat="1" ht="24" customHeight="1" x14ac:dyDescent="0.25">
      <c r="B51" s="195"/>
      <c r="C51" s="192"/>
      <c r="D51" s="58" t="s">
        <v>267</v>
      </c>
      <c r="E51" s="191"/>
      <c r="F51" s="189">
        <f t="shared" si="4"/>
        <v>2016</v>
      </c>
      <c r="G51" s="189"/>
      <c r="H51" s="59" t="s">
        <v>13</v>
      </c>
      <c r="I51" s="59" t="s">
        <v>214</v>
      </c>
      <c r="J51" s="196">
        <v>0.45833333333333298</v>
      </c>
      <c r="K51" s="197"/>
      <c r="L51" s="41"/>
      <c r="M51" s="197"/>
      <c r="N51" s="197"/>
      <c r="O51" s="194"/>
      <c r="P51" s="193"/>
    </row>
    <row r="52" spans="2:16" s="21" customFormat="1" ht="24" customHeight="1" x14ac:dyDescent="0.25">
      <c r="B52" s="195"/>
      <c r="C52" s="192"/>
      <c r="D52" s="58"/>
      <c r="E52" s="191"/>
      <c r="F52" s="189">
        <f t="shared" si="4"/>
        <v>2016</v>
      </c>
      <c r="G52" s="189"/>
      <c r="H52" s="59"/>
      <c r="I52" s="59" t="s">
        <v>214</v>
      </c>
      <c r="J52" s="196">
        <v>0.45833333333333298</v>
      </c>
      <c r="K52" s="197"/>
      <c r="L52" s="41"/>
      <c r="M52" s="197"/>
      <c r="N52" s="197"/>
      <c r="O52" s="194"/>
      <c r="P52" s="193"/>
    </row>
    <row r="53" spans="2:16" s="21" customFormat="1" ht="9" customHeight="1" x14ac:dyDescent="0.25">
      <c r="B53" s="25"/>
      <c r="C53" s="27"/>
      <c r="D53" s="26"/>
      <c r="E53" s="45"/>
      <c r="F53" s="25"/>
      <c r="G53" s="25"/>
      <c r="H53" s="28"/>
      <c r="I53" s="28"/>
      <c r="J53" s="46"/>
      <c r="K53" s="48"/>
      <c r="L53" s="48"/>
      <c r="M53" s="48"/>
      <c r="N53" s="47"/>
      <c r="O53" s="48"/>
      <c r="P53" s="57"/>
    </row>
    <row r="54" spans="2:16" ht="25.5" customHeight="1" x14ac:dyDescent="0.25">
      <c r="B54" s="199" t="s">
        <v>231</v>
      </c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</row>
    <row r="55" spans="2:16" ht="9" customHeight="1" x14ac:dyDescent="0.25"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</row>
    <row r="56" spans="2:16" ht="24" customHeight="1" x14ac:dyDescent="0.25">
      <c r="B56" s="198" t="s">
        <v>239</v>
      </c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N56" s="198"/>
      <c r="O56" s="198"/>
      <c r="P56" s="198"/>
    </row>
    <row r="57" spans="2:16" ht="24" customHeight="1" x14ac:dyDescent="0.25">
      <c r="B57" s="79"/>
      <c r="C57" s="192"/>
      <c r="D57" s="58"/>
      <c r="E57" s="191"/>
      <c r="F57" s="189">
        <f t="shared" ref="F57" si="5">$P$10-E57</f>
        <v>2016</v>
      </c>
      <c r="G57" s="189"/>
      <c r="H57" s="59"/>
      <c r="I57" s="59" t="s">
        <v>214</v>
      </c>
      <c r="J57" s="196">
        <v>0.47916666666666669</v>
      </c>
      <c r="K57" s="197"/>
      <c r="L57" s="41"/>
      <c r="M57" s="197"/>
      <c r="N57" s="197"/>
      <c r="O57" s="194"/>
      <c r="P57" s="193"/>
    </row>
    <row r="58" spans="2:16" ht="9" customHeight="1" x14ac:dyDescent="0.25">
      <c r="B58" s="25"/>
      <c r="C58" s="27"/>
      <c r="D58" s="26"/>
      <c r="E58" s="45"/>
      <c r="F58" s="25"/>
      <c r="G58" s="25"/>
      <c r="H58" s="28"/>
      <c r="I58" s="28"/>
      <c r="J58" s="46"/>
      <c r="K58" s="48"/>
      <c r="L58" s="48"/>
      <c r="M58" s="48"/>
      <c r="N58" s="47"/>
      <c r="O58" s="48"/>
      <c r="P58" s="57"/>
    </row>
    <row r="59" spans="2:16" ht="24" customHeight="1" x14ac:dyDescent="0.25">
      <c r="B59" s="198" t="s">
        <v>240</v>
      </c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  <c r="O59" s="198"/>
      <c r="P59" s="198"/>
    </row>
    <row r="60" spans="2:16" ht="24" customHeight="1" x14ac:dyDescent="0.25">
      <c r="B60" s="79"/>
      <c r="C60" s="192"/>
      <c r="D60" s="58"/>
      <c r="E60" s="191"/>
      <c r="F60" s="189">
        <f t="shared" ref="F60" si="6">$P$10-E60</f>
        <v>2016</v>
      </c>
      <c r="G60" s="189"/>
      <c r="H60" s="59"/>
      <c r="I60" s="59" t="s">
        <v>214</v>
      </c>
      <c r="J60" s="196">
        <v>0.47916666666666669</v>
      </c>
      <c r="K60" s="197"/>
      <c r="L60" s="41"/>
      <c r="M60" s="197"/>
      <c r="N60" s="197"/>
      <c r="O60" s="194"/>
      <c r="P60" s="193"/>
    </row>
    <row r="61" spans="2:16" ht="9" customHeight="1" x14ac:dyDescent="0.25">
      <c r="B61" s="25"/>
      <c r="C61" s="27"/>
      <c r="D61" s="26"/>
      <c r="E61" s="45"/>
      <c r="F61" s="25"/>
      <c r="G61" s="25"/>
      <c r="H61" s="28"/>
      <c r="I61" s="28"/>
      <c r="J61" s="46"/>
      <c r="K61" s="48"/>
      <c r="L61" s="48"/>
      <c r="M61" s="48"/>
      <c r="N61" s="47"/>
      <c r="O61" s="48"/>
      <c r="P61" s="57"/>
    </row>
    <row r="62" spans="2:16" ht="24" customHeight="1" x14ac:dyDescent="0.25">
      <c r="B62" s="198" t="s">
        <v>241</v>
      </c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N62" s="198"/>
      <c r="O62" s="198"/>
      <c r="P62" s="198"/>
    </row>
    <row r="63" spans="2:16" ht="24" customHeight="1" x14ac:dyDescent="0.25">
      <c r="B63" s="195"/>
      <c r="C63" s="192">
        <v>18795</v>
      </c>
      <c r="D63" s="58" t="s">
        <v>248</v>
      </c>
      <c r="E63" s="191">
        <v>1990</v>
      </c>
      <c r="F63" s="189">
        <f t="shared" ref="F63:F65" si="7">$P$10-E63</f>
        <v>26</v>
      </c>
      <c r="G63" s="189" t="s">
        <v>276</v>
      </c>
      <c r="H63" s="59" t="s">
        <v>249</v>
      </c>
      <c r="I63" s="59" t="s">
        <v>214</v>
      </c>
      <c r="J63" s="196">
        <v>0.47916666666666669</v>
      </c>
      <c r="K63" s="197"/>
      <c r="L63" s="41"/>
      <c r="M63" s="197"/>
      <c r="N63" s="197"/>
      <c r="O63" s="194"/>
      <c r="P63" s="193"/>
    </row>
    <row r="64" spans="2:16" ht="24" customHeight="1" x14ac:dyDescent="0.25">
      <c r="B64" s="195"/>
      <c r="C64" s="192"/>
      <c r="D64" s="58"/>
      <c r="E64" s="191"/>
      <c r="F64" s="189">
        <f t="shared" si="7"/>
        <v>2016</v>
      </c>
      <c r="G64" s="189"/>
      <c r="H64" s="59"/>
      <c r="I64" s="59" t="s">
        <v>214</v>
      </c>
      <c r="J64" s="196">
        <v>0.47916666666666669</v>
      </c>
      <c r="K64" s="197"/>
      <c r="L64" s="41"/>
      <c r="M64" s="197"/>
      <c r="N64" s="197"/>
      <c r="O64" s="194"/>
      <c r="P64" s="193"/>
    </row>
    <row r="65" spans="2:16" ht="24" customHeight="1" x14ac:dyDescent="0.25">
      <c r="B65" s="195"/>
      <c r="C65" s="192"/>
      <c r="D65" s="58"/>
      <c r="E65" s="191"/>
      <c r="F65" s="189">
        <f t="shared" si="7"/>
        <v>2016</v>
      </c>
      <c r="G65" s="189"/>
      <c r="H65" s="59"/>
      <c r="I65" s="59" t="s">
        <v>214</v>
      </c>
      <c r="J65" s="196">
        <v>0.47916666666666702</v>
      </c>
      <c r="K65" s="197"/>
      <c r="L65" s="41"/>
      <c r="M65" s="197"/>
      <c r="N65" s="197"/>
      <c r="O65" s="194"/>
      <c r="P65" s="193"/>
    </row>
    <row r="66" spans="2:16" ht="9" customHeight="1" x14ac:dyDescent="0.25">
      <c r="B66" s="25"/>
      <c r="C66" s="27"/>
      <c r="D66" s="26"/>
      <c r="E66" s="45"/>
      <c r="F66" s="25"/>
      <c r="G66" s="25"/>
      <c r="H66" s="28"/>
      <c r="I66" s="28"/>
      <c r="J66" s="46"/>
      <c r="K66" s="48"/>
      <c r="L66" s="48"/>
      <c r="M66" s="48"/>
      <c r="N66" s="47"/>
      <c r="O66" s="48"/>
      <c r="P66" s="57"/>
    </row>
    <row r="67" spans="2:16" ht="24" customHeight="1" x14ac:dyDescent="0.25">
      <c r="B67" s="198" t="s">
        <v>242</v>
      </c>
      <c r="C67" s="198"/>
      <c r="D67" s="198"/>
      <c r="E67" s="198"/>
      <c r="F67" s="198"/>
      <c r="G67" s="198"/>
      <c r="H67" s="198"/>
      <c r="I67" s="198"/>
      <c r="J67" s="198"/>
      <c r="K67" s="198"/>
      <c r="L67" s="198"/>
      <c r="M67" s="198"/>
      <c r="N67" s="198"/>
      <c r="O67" s="198"/>
      <c r="P67" s="198"/>
    </row>
    <row r="68" spans="2:16" ht="24" customHeight="1" x14ac:dyDescent="0.25">
      <c r="B68" s="195"/>
      <c r="C68" s="192"/>
      <c r="D68" s="58" t="s">
        <v>67</v>
      </c>
      <c r="E68" s="191">
        <v>1941</v>
      </c>
      <c r="F68" s="189">
        <f t="shared" ref="F68:F70" si="8">$P$10-E68</f>
        <v>75</v>
      </c>
      <c r="G68" s="189"/>
      <c r="H68" s="59" t="s">
        <v>268</v>
      </c>
      <c r="I68" s="59" t="s">
        <v>214</v>
      </c>
      <c r="J68" s="196">
        <v>0.47916666666666669</v>
      </c>
      <c r="K68" s="197"/>
      <c r="L68" s="41"/>
      <c r="M68" s="197"/>
      <c r="N68" s="197"/>
      <c r="O68" s="194"/>
      <c r="P68" s="193"/>
    </row>
    <row r="69" spans="2:16" ht="24" customHeight="1" x14ac:dyDescent="0.25">
      <c r="B69" s="195"/>
      <c r="C69" s="192"/>
      <c r="D69" s="58"/>
      <c r="E69" s="191"/>
      <c r="F69" s="189">
        <f t="shared" si="8"/>
        <v>2016</v>
      </c>
      <c r="G69" s="189"/>
      <c r="H69" s="59"/>
      <c r="I69" s="59" t="s">
        <v>214</v>
      </c>
      <c r="J69" s="196">
        <v>0.47916666666666669</v>
      </c>
      <c r="K69" s="197"/>
      <c r="L69" s="41"/>
      <c r="M69" s="197"/>
      <c r="N69" s="197"/>
      <c r="O69" s="194"/>
      <c r="P69" s="193"/>
    </row>
    <row r="70" spans="2:16" ht="24" customHeight="1" x14ac:dyDescent="0.25">
      <c r="B70" s="195"/>
      <c r="C70" s="192"/>
      <c r="D70" s="58"/>
      <c r="E70" s="191"/>
      <c r="F70" s="189">
        <f t="shared" si="8"/>
        <v>2016</v>
      </c>
      <c r="G70" s="189"/>
      <c r="H70" s="59"/>
      <c r="I70" s="59" t="s">
        <v>214</v>
      </c>
      <c r="J70" s="196">
        <v>0.47916666666666702</v>
      </c>
      <c r="K70" s="197"/>
      <c r="L70" s="41"/>
      <c r="M70" s="197"/>
      <c r="N70" s="197"/>
      <c r="O70" s="194"/>
      <c r="P70" s="193"/>
    </row>
    <row r="71" spans="2:16" ht="9" customHeight="1" x14ac:dyDescent="0.25">
      <c r="B71" s="25"/>
      <c r="C71" s="27"/>
      <c r="D71" s="26"/>
      <c r="E71" s="45"/>
      <c r="F71" s="25"/>
      <c r="G71" s="25"/>
      <c r="H71" s="28"/>
      <c r="I71" s="28"/>
      <c r="J71" s="46"/>
      <c r="K71" s="48"/>
      <c r="L71" s="48"/>
      <c r="M71" s="48"/>
      <c r="N71" s="47"/>
      <c r="O71" s="48"/>
      <c r="P71" s="57"/>
    </row>
    <row r="72" spans="2:16" ht="25.5" customHeight="1" x14ac:dyDescent="0.25">
      <c r="B72" s="199" t="s">
        <v>232</v>
      </c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  <c r="P72" s="199"/>
    </row>
    <row r="73" spans="2:16" ht="9" customHeight="1" x14ac:dyDescent="0.25"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</row>
    <row r="74" spans="2:16" ht="24" customHeight="1" x14ac:dyDescent="0.25">
      <c r="B74" s="198" t="s">
        <v>243</v>
      </c>
      <c r="C74" s="198"/>
      <c r="D74" s="198"/>
      <c r="E74" s="198"/>
      <c r="F74" s="198"/>
      <c r="G74" s="198"/>
      <c r="H74" s="198"/>
      <c r="I74" s="198"/>
      <c r="J74" s="198"/>
      <c r="K74" s="198"/>
      <c r="L74" s="198"/>
      <c r="M74" s="198"/>
      <c r="N74" s="198"/>
      <c r="O74" s="198"/>
      <c r="P74" s="198"/>
    </row>
    <row r="75" spans="2:16" ht="24" customHeight="1" x14ac:dyDescent="0.25">
      <c r="B75" s="79"/>
      <c r="C75" s="192"/>
      <c r="D75" s="58"/>
      <c r="E75" s="191"/>
      <c r="F75" s="189">
        <f t="shared" ref="F75" si="9">$P$10-E75</f>
        <v>2016</v>
      </c>
      <c r="G75" s="189"/>
      <c r="H75" s="59"/>
      <c r="I75" s="59" t="s">
        <v>214</v>
      </c>
      <c r="J75" s="196">
        <v>0.5</v>
      </c>
      <c r="K75" s="197"/>
      <c r="L75" s="41"/>
      <c r="M75" s="197"/>
      <c r="N75" s="197"/>
      <c r="O75" s="194"/>
      <c r="P75" s="193"/>
    </row>
    <row r="76" spans="2:16" ht="9" customHeight="1" x14ac:dyDescent="0.25">
      <c r="B76" s="25"/>
      <c r="C76" s="27"/>
      <c r="D76" s="26"/>
      <c r="E76" s="45"/>
      <c r="F76" s="25"/>
      <c r="G76" s="25"/>
      <c r="H76" s="28"/>
      <c r="I76" s="28"/>
      <c r="J76" s="46"/>
      <c r="K76" s="48"/>
      <c r="L76" s="48"/>
      <c r="M76" s="48"/>
      <c r="N76" s="47"/>
      <c r="O76" s="48"/>
      <c r="P76" s="57"/>
    </row>
    <row r="77" spans="2:16" ht="24" customHeight="1" x14ac:dyDescent="0.25">
      <c r="B77" s="198" t="s">
        <v>244</v>
      </c>
      <c r="C77" s="198"/>
      <c r="D77" s="198"/>
      <c r="E77" s="198"/>
      <c r="F77" s="198"/>
      <c r="G77" s="198"/>
      <c r="H77" s="198"/>
      <c r="I77" s="198"/>
      <c r="J77" s="198"/>
      <c r="K77" s="198"/>
      <c r="L77" s="198"/>
      <c r="M77" s="198"/>
      <c r="N77" s="198"/>
      <c r="O77" s="198"/>
      <c r="P77" s="198"/>
    </row>
    <row r="78" spans="2:16" ht="24" customHeight="1" x14ac:dyDescent="0.25">
      <c r="B78" s="195"/>
      <c r="C78" s="192"/>
      <c r="D78" s="58" t="s">
        <v>269</v>
      </c>
      <c r="E78" s="191">
        <v>1983</v>
      </c>
      <c r="F78" s="189">
        <f t="shared" ref="F78:F80" si="10">$P$10-E78</f>
        <v>33</v>
      </c>
      <c r="G78" s="189"/>
      <c r="H78" s="59" t="s">
        <v>258</v>
      </c>
      <c r="I78" s="59" t="s">
        <v>214</v>
      </c>
      <c r="J78" s="196">
        <v>0.5</v>
      </c>
      <c r="K78" s="197"/>
      <c r="L78" s="41"/>
      <c r="M78" s="197"/>
      <c r="N78" s="197"/>
      <c r="O78" s="194"/>
      <c r="P78" s="193"/>
    </row>
    <row r="79" spans="2:16" ht="24" customHeight="1" x14ac:dyDescent="0.25">
      <c r="B79" s="195"/>
      <c r="C79" s="192">
        <v>18793</v>
      </c>
      <c r="D79" s="58" t="s">
        <v>270</v>
      </c>
      <c r="E79" s="191">
        <v>1960</v>
      </c>
      <c r="F79" s="189">
        <f t="shared" si="10"/>
        <v>56</v>
      </c>
      <c r="G79" s="189" t="s">
        <v>280</v>
      </c>
      <c r="H79" s="59" t="s">
        <v>271</v>
      </c>
      <c r="I79" s="59" t="s">
        <v>214</v>
      </c>
      <c r="J79" s="196">
        <v>0.5</v>
      </c>
      <c r="K79" s="197"/>
      <c r="L79" s="41"/>
      <c r="M79" s="197"/>
      <c r="N79" s="197"/>
      <c r="O79" s="194"/>
      <c r="P79" s="193"/>
    </row>
    <row r="80" spans="2:16" ht="24" customHeight="1" x14ac:dyDescent="0.25">
      <c r="B80" s="195"/>
      <c r="C80" s="192"/>
      <c r="D80" s="58"/>
      <c r="E80" s="191"/>
      <c r="F80" s="189">
        <f t="shared" si="10"/>
        <v>2016</v>
      </c>
      <c r="G80" s="189"/>
      <c r="H80" s="59"/>
      <c r="I80" s="59" t="s">
        <v>214</v>
      </c>
      <c r="J80" s="196">
        <v>0.5</v>
      </c>
      <c r="K80" s="197"/>
      <c r="L80" s="41"/>
      <c r="M80" s="197"/>
      <c r="N80" s="197"/>
      <c r="O80" s="194"/>
      <c r="P80" s="193"/>
    </row>
    <row r="81" spans="11:14" ht="9" customHeight="1" x14ac:dyDescent="0.25"/>
    <row r="82" spans="11:14" ht="27.75" customHeight="1" x14ac:dyDescent="0.25">
      <c r="K82" s="51" t="s">
        <v>53</v>
      </c>
      <c r="N82" s="51" t="s">
        <v>54</v>
      </c>
    </row>
    <row r="83" spans="11:14" ht="27.75" customHeight="1" x14ac:dyDescent="0.25">
      <c r="K83" s="51" t="s">
        <v>55</v>
      </c>
      <c r="N83" s="51" t="s">
        <v>66</v>
      </c>
    </row>
  </sheetData>
  <mergeCells count="34">
    <mergeCell ref="I1:P1"/>
    <mergeCell ref="I2:P3"/>
    <mergeCell ref="J4:P6"/>
    <mergeCell ref="B8:H9"/>
    <mergeCell ref="B11:B12"/>
    <mergeCell ref="C11:C12"/>
    <mergeCell ref="D11:D12"/>
    <mergeCell ref="E11:E12"/>
    <mergeCell ref="F11:F12"/>
    <mergeCell ref="G11:G12"/>
    <mergeCell ref="B19:P19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B14:P14"/>
    <mergeCell ref="B16:P16"/>
    <mergeCell ref="B77:P77"/>
    <mergeCell ref="B24:P24"/>
    <mergeCell ref="B29:P29"/>
    <mergeCell ref="B38:P38"/>
    <mergeCell ref="B49:P49"/>
    <mergeCell ref="B54:P54"/>
    <mergeCell ref="B56:P56"/>
    <mergeCell ref="B59:P59"/>
    <mergeCell ref="B62:P62"/>
    <mergeCell ref="B67:P67"/>
    <mergeCell ref="B72:P72"/>
    <mergeCell ref="B74:P74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83"/>
  <sheetViews>
    <sheetView topLeftCell="A11" zoomScaleNormal="100" workbookViewId="0">
      <selection activeCell="A18" sqref="A18:XFD19"/>
    </sheetView>
  </sheetViews>
  <sheetFormatPr defaultColWidth="16.5703125" defaultRowHeight="27.75" customHeight="1" x14ac:dyDescent="0.25"/>
  <cols>
    <col min="1" max="1" width="2.42578125" style="1" customWidth="1"/>
    <col min="2" max="2" width="3.5703125" style="16" customWidth="1"/>
    <col min="3" max="3" width="8.28515625" style="21" customWidth="1"/>
    <col min="4" max="4" width="25.28515625" style="5" customWidth="1"/>
    <col min="5" max="5" width="6" style="21" customWidth="1"/>
    <col min="6" max="6" width="4.85546875" style="21" customWidth="1"/>
    <col min="7" max="7" width="6" style="21" customWidth="1"/>
    <col min="8" max="8" width="17.85546875" style="3" customWidth="1"/>
    <col min="9" max="9" width="11.7109375" style="3" customWidth="1"/>
    <col min="10" max="10" width="8.140625" style="3" customWidth="1"/>
    <col min="11" max="15" width="8.42578125" style="3" customWidth="1"/>
    <col min="16" max="16" width="5.28515625" style="1" customWidth="1"/>
    <col min="17" max="17" width="9.7109375" style="1" customWidth="1"/>
    <col min="18" max="16384" width="16.5703125" style="1"/>
  </cols>
  <sheetData>
    <row r="1" spans="1:18" ht="19.5" customHeight="1" x14ac:dyDescent="0.25">
      <c r="A1" s="2"/>
      <c r="B1" s="13"/>
      <c r="C1" s="6"/>
      <c r="D1" s="34"/>
      <c r="E1" s="34"/>
      <c r="F1" s="34"/>
      <c r="G1" s="34"/>
      <c r="H1" s="36"/>
      <c r="I1" s="204" t="s">
        <v>20</v>
      </c>
      <c r="J1" s="204"/>
      <c r="K1" s="204"/>
      <c r="L1" s="204"/>
      <c r="M1" s="204"/>
      <c r="N1" s="204"/>
      <c r="O1" s="204"/>
      <c r="P1" s="204"/>
      <c r="Q1" s="6"/>
      <c r="R1" s="6"/>
    </row>
    <row r="2" spans="1:18" ht="19.5" customHeight="1" x14ac:dyDescent="0.35">
      <c r="A2" s="2"/>
      <c r="B2" s="14"/>
      <c r="C2" s="9"/>
      <c r="D2" s="35"/>
      <c r="E2" s="35"/>
      <c r="F2" s="35"/>
      <c r="G2" s="35"/>
      <c r="H2" s="37"/>
      <c r="I2" s="205" t="s">
        <v>220</v>
      </c>
      <c r="J2" s="205"/>
      <c r="K2" s="205"/>
      <c r="L2" s="205"/>
      <c r="M2" s="205"/>
      <c r="N2" s="205"/>
      <c r="O2" s="205"/>
      <c r="P2" s="205"/>
    </row>
    <row r="3" spans="1:18" ht="19.5" customHeight="1" x14ac:dyDescent="0.3">
      <c r="A3" s="2"/>
      <c r="B3" s="31"/>
      <c r="C3" s="10"/>
      <c r="D3" s="38"/>
      <c r="E3" s="38"/>
      <c r="F3" s="38"/>
      <c r="G3" s="38"/>
      <c r="H3" s="39"/>
      <c r="I3" s="205"/>
      <c r="J3" s="205"/>
      <c r="K3" s="205"/>
      <c r="L3" s="205"/>
      <c r="M3" s="205"/>
      <c r="N3" s="205"/>
      <c r="O3" s="205"/>
      <c r="P3" s="205"/>
    </row>
    <row r="4" spans="1:18" ht="13.5" customHeight="1" x14ac:dyDescent="0.3">
      <c r="A4" s="2"/>
      <c r="B4" s="31"/>
      <c r="C4" s="10"/>
      <c r="D4" s="32"/>
      <c r="E4" s="32"/>
      <c r="F4" s="32"/>
      <c r="G4" s="32"/>
      <c r="H4" s="33"/>
      <c r="I4" s="33"/>
      <c r="J4" s="206" t="s">
        <v>226</v>
      </c>
      <c r="K4" s="206"/>
      <c r="L4" s="206"/>
      <c r="M4" s="206"/>
      <c r="N4" s="206"/>
      <c r="O4" s="206"/>
      <c r="P4" s="206"/>
      <c r="Q4" s="10"/>
      <c r="R4" s="10"/>
    </row>
    <row r="5" spans="1:18" ht="19.5" customHeight="1" x14ac:dyDescent="0.45">
      <c r="B5" s="30"/>
      <c r="C5" s="30"/>
      <c r="D5" s="30"/>
      <c r="E5" s="30"/>
      <c r="F5" s="30"/>
      <c r="G5" s="30"/>
      <c r="H5" s="30"/>
      <c r="I5" s="30"/>
      <c r="J5" s="206"/>
      <c r="K5" s="206"/>
      <c r="L5" s="206"/>
      <c r="M5" s="206"/>
      <c r="N5" s="206"/>
      <c r="O5" s="206"/>
      <c r="P5" s="206"/>
      <c r="Q5" s="8"/>
      <c r="R5" s="8"/>
    </row>
    <row r="6" spans="1:18" ht="18.75" customHeight="1" x14ac:dyDescent="0.25">
      <c r="B6" s="17" t="s">
        <v>221</v>
      </c>
      <c r="C6" s="17"/>
      <c r="D6" s="19"/>
      <c r="E6" s="18"/>
      <c r="F6" s="18"/>
      <c r="G6" s="18"/>
      <c r="H6" s="18"/>
      <c r="I6" s="18"/>
      <c r="J6" s="206"/>
      <c r="K6" s="206"/>
      <c r="L6" s="206"/>
      <c r="M6" s="206"/>
      <c r="N6" s="206"/>
      <c r="O6" s="206"/>
      <c r="P6" s="206"/>
    </row>
    <row r="7" spans="1:18" ht="18.75" customHeight="1" x14ac:dyDescent="0.25">
      <c r="B7" s="78" t="s">
        <v>222</v>
      </c>
      <c r="C7" s="17"/>
      <c r="D7" s="19"/>
      <c r="E7" s="18"/>
      <c r="F7" s="18"/>
      <c r="G7" s="18"/>
      <c r="H7" s="18"/>
      <c r="I7" s="18"/>
      <c r="J7" s="18" t="s">
        <v>224</v>
      </c>
      <c r="K7" s="18"/>
      <c r="M7" s="18"/>
      <c r="N7" s="18"/>
      <c r="O7" s="18"/>
      <c r="P7" s="18"/>
    </row>
    <row r="8" spans="1:18" ht="18.75" customHeight="1" x14ac:dyDescent="0.25">
      <c r="B8" s="207" t="s">
        <v>223</v>
      </c>
      <c r="C8" s="207"/>
      <c r="D8" s="207"/>
      <c r="E8" s="207"/>
      <c r="F8" s="207"/>
      <c r="G8" s="207"/>
      <c r="H8" s="207"/>
      <c r="I8" s="181"/>
      <c r="J8" s="18" t="s">
        <v>225</v>
      </c>
      <c r="K8" s="18"/>
      <c r="M8" s="18"/>
      <c r="N8" s="18"/>
      <c r="O8" s="18"/>
      <c r="P8" s="18"/>
    </row>
    <row r="9" spans="1:18" ht="18.75" customHeight="1" x14ac:dyDescent="0.25">
      <c r="B9" s="207"/>
      <c r="C9" s="207"/>
      <c r="D9" s="207"/>
      <c r="E9" s="207"/>
      <c r="F9" s="207"/>
      <c r="G9" s="207"/>
      <c r="H9" s="207"/>
      <c r="I9" s="181"/>
      <c r="J9" s="18" t="s">
        <v>245</v>
      </c>
      <c r="K9" s="18"/>
      <c r="M9" s="18"/>
      <c r="N9" s="18"/>
      <c r="O9" s="18"/>
      <c r="P9" s="18"/>
    </row>
    <row r="10" spans="1:18" ht="6.75" customHeight="1" x14ac:dyDescent="0.25">
      <c r="B10" s="15"/>
      <c r="C10" s="20"/>
      <c r="D10" s="181"/>
      <c r="E10" s="1"/>
      <c r="F10" s="1"/>
      <c r="G10" s="1"/>
      <c r="H10" s="7"/>
      <c r="I10" s="7"/>
      <c r="J10" s="7"/>
      <c r="K10" s="7"/>
      <c r="L10" s="7"/>
      <c r="M10" s="7"/>
      <c r="N10" s="7"/>
      <c r="O10" s="7"/>
      <c r="P10" s="12">
        <v>2016</v>
      </c>
    </row>
    <row r="11" spans="1:18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2" t="s">
        <v>198</v>
      </c>
      <c r="H11" s="200" t="s">
        <v>18</v>
      </c>
      <c r="I11" s="202" t="s">
        <v>213</v>
      </c>
      <c r="J11" s="200" t="s">
        <v>2</v>
      </c>
      <c r="K11" s="202" t="s">
        <v>227</v>
      </c>
      <c r="L11" s="202" t="s">
        <v>228</v>
      </c>
      <c r="M11" s="202" t="s">
        <v>229</v>
      </c>
      <c r="N11" s="200" t="s">
        <v>3</v>
      </c>
      <c r="O11" s="200" t="s">
        <v>4</v>
      </c>
      <c r="P11" s="201" t="s">
        <v>7</v>
      </c>
    </row>
    <row r="12" spans="1:18" s="21" customFormat="1" ht="50.25" customHeight="1" x14ac:dyDescent="0.25">
      <c r="B12" s="208"/>
      <c r="C12" s="200"/>
      <c r="D12" s="200"/>
      <c r="E12" s="200"/>
      <c r="F12" s="200"/>
      <c r="G12" s="203"/>
      <c r="H12" s="200"/>
      <c r="I12" s="203"/>
      <c r="J12" s="200"/>
      <c r="K12" s="203"/>
      <c r="L12" s="203"/>
      <c r="M12" s="203"/>
      <c r="N12" s="200"/>
      <c r="O12" s="200"/>
      <c r="P12" s="201"/>
    </row>
    <row r="13" spans="1:18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</row>
    <row r="14" spans="1:18" s="21" customFormat="1" ht="25.5" customHeight="1" x14ac:dyDescent="0.25">
      <c r="B14" s="199" t="s">
        <v>230</v>
      </c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</row>
    <row r="15" spans="1:18" s="21" customFormat="1" ht="9" customHeight="1" x14ac:dyDescent="0.25"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</row>
    <row r="16" spans="1:18" s="21" customFormat="1" ht="17.25" customHeight="1" x14ac:dyDescent="0.25">
      <c r="B16" s="198" t="s">
        <v>233</v>
      </c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</row>
    <row r="17" spans="2:16" s="21" customFormat="1" ht="24" customHeight="1" x14ac:dyDescent="0.25">
      <c r="B17" s="185"/>
      <c r="C17" s="175"/>
      <c r="D17" s="58"/>
      <c r="E17" s="174"/>
      <c r="F17" s="173">
        <f>$P$10-E17</f>
        <v>2016</v>
      </c>
      <c r="G17" s="173"/>
      <c r="H17" s="59"/>
      <c r="I17" s="59" t="s">
        <v>214</v>
      </c>
      <c r="J17" s="186">
        <v>0.45833333333333331</v>
      </c>
      <c r="K17" s="187"/>
      <c r="L17" s="41"/>
      <c r="M17" s="187"/>
      <c r="N17" s="187"/>
      <c r="O17" s="177"/>
      <c r="P17" s="176"/>
    </row>
    <row r="18" spans="2:16" s="16" customFormat="1" ht="9" customHeight="1" x14ac:dyDescent="0.25">
      <c r="B18" s="25"/>
      <c r="C18" s="27"/>
      <c r="D18" s="26"/>
      <c r="E18" s="45"/>
      <c r="F18" s="25"/>
      <c r="G18" s="25"/>
      <c r="H18" s="28"/>
      <c r="I18" s="28"/>
      <c r="J18" s="46"/>
      <c r="K18" s="48"/>
      <c r="L18" s="48"/>
      <c r="M18" s="48"/>
      <c r="N18" s="47"/>
      <c r="O18" s="48"/>
      <c r="P18" s="57"/>
    </row>
    <row r="19" spans="2:16" s="21" customFormat="1" ht="24" customHeight="1" x14ac:dyDescent="0.25">
      <c r="B19" s="198" t="s">
        <v>234</v>
      </c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</row>
    <row r="20" spans="2:16" s="21" customFormat="1" ht="24" customHeight="1" x14ac:dyDescent="0.25">
      <c r="B20" s="79"/>
      <c r="C20" s="175">
        <v>18797</v>
      </c>
      <c r="D20" s="58" t="s">
        <v>250</v>
      </c>
      <c r="E20" s="174">
        <v>1986</v>
      </c>
      <c r="F20" s="173">
        <f t="shared" ref="F20:F22" si="0">$P$10-E20</f>
        <v>30</v>
      </c>
      <c r="G20" s="173" t="s">
        <v>277</v>
      </c>
      <c r="H20" s="59" t="s">
        <v>278</v>
      </c>
      <c r="I20" s="59" t="s">
        <v>214</v>
      </c>
      <c r="J20" s="186">
        <v>0.45833333333333331</v>
      </c>
      <c r="K20" s="187"/>
      <c r="L20" s="41"/>
      <c r="M20" s="187"/>
      <c r="N20" s="187"/>
      <c r="O20" s="177"/>
      <c r="P20" s="176"/>
    </row>
    <row r="21" spans="2:16" s="21" customFormat="1" ht="24" customHeight="1" x14ac:dyDescent="0.25">
      <c r="B21" s="79"/>
      <c r="C21" s="175"/>
      <c r="D21" s="58"/>
      <c r="E21" s="174"/>
      <c r="F21" s="173">
        <f t="shared" si="0"/>
        <v>2016</v>
      </c>
      <c r="G21" s="173"/>
      <c r="H21" s="59"/>
      <c r="I21" s="59" t="s">
        <v>214</v>
      </c>
      <c r="J21" s="186">
        <v>0.45833333333333331</v>
      </c>
      <c r="K21" s="187"/>
      <c r="L21" s="41"/>
      <c r="M21" s="187"/>
      <c r="N21" s="187"/>
      <c r="O21" s="177"/>
      <c r="P21" s="176"/>
    </row>
    <row r="22" spans="2:16" s="21" customFormat="1" ht="24" customHeight="1" x14ac:dyDescent="0.25">
      <c r="B22" s="79"/>
      <c r="C22" s="175"/>
      <c r="D22" s="58"/>
      <c r="E22" s="174"/>
      <c r="F22" s="173">
        <f t="shared" si="0"/>
        <v>2016</v>
      </c>
      <c r="G22" s="173"/>
      <c r="H22" s="59"/>
      <c r="I22" s="59" t="s">
        <v>214</v>
      </c>
      <c r="J22" s="186">
        <v>0.45833333333333298</v>
      </c>
      <c r="K22" s="187"/>
      <c r="L22" s="41"/>
      <c r="M22" s="187"/>
      <c r="N22" s="187"/>
      <c r="O22" s="177"/>
      <c r="P22" s="176"/>
    </row>
    <row r="23" spans="2:16" s="16" customFormat="1" ht="9" customHeight="1" x14ac:dyDescent="0.25">
      <c r="B23" s="25"/>
      <c r="C23" s="27"/>
      <c r="D23" s="26"/>
      <c r="E23" s="45"/>
      <c r="F23" s="25"/>
      <c r="G23" s="25"/>
      <c r="H23" s="28"/>
      <c r="I23" s="28"/>
      <c r="J23" s="46"/>
      <c r="K23" s="48"/>
      <c r="L23" s="48"/>
      <c r="M23" s="48"/>
      <c r="N23" s="47"/>
      <c r="O23" s="48"/>
      <c r="P23" s="57"/>
    </row>
    <row r="24" spans="2:16" s="21" customFormat="1" ht="24" customHeight="1" x14ac:dyDescent="0.25">
      <c r="B24" s="198" t="s">
        <v>235</v>
      </c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8"/>
      <c r="O24" s="198"/>
      <c r="P24" s="198"/>
    </row>
    <row r="25" spans="2:16" s="21" customFormat="1" ht="24" customHeight="1" x14ac:dyDescent="0.25">
      <c r="B25" s="79"/>
      <c r="C25" s="175"/>
      <c r="D25" s="58" t="s">
        <v>250</v>
      </c>
      <c r="E25" s="174">
        <v>1986</v>
      </c>
      <c r="F25" s="173">
        <f t="shared" ref="F25:F27" si="1">$P$10-E25</f>
        <v>30</v>
      </c>
      <c r="G25" s="173"/>
      <c r="H25" s="59" t="s">
        <v>251</v>
      </c>
      <c r="I25" s="59" t="s">
        <v>214</v>
      </c>
      <c r="J25" s="186">
        <v>0.45833333333333298</v>
      </c>
      <c r="K25" s="187"/>
      <c r="L25" s="41"/>
      <c r="M25" s="187"/>
      <c r="N25" s="187"/>
      <c r="O25" s="177"/>
      <c r="P25" s="176"/>
    </row>
    <row r="26" spans="2:16" s="21" customFormat="1" ht="24" customHeight="1" x14ac:dyDescent="0.25">
      <c r="B26" s="79"/>
      <c r="C26" s="175">
        <v>18783</v>
      </c>
      <c r="D26" s="58" t="s">
        <v>99</v>
      </c>
      <c r="E26" s="174">
        <v>1980</v>
      </c>
      <c r="F26" s="173">
        <f t="shared" si="1"/>
        <v>36</v>
      </c>
      <c r="G26" s="173"/>
      <c r="H26" s="59" t="s">
        <v>252</v>
      </c>
      <c r="I26" s="59" t="s">
        <v>214</v>
      </c>
      <c r="J26" s="186">
        <v>0.45833333333333298</v>
      </c>
      <c r="K26" s="187"/>
      <c r="L26" s="41"/>
      <c r="M26" s="187"/>
      <c r="N26" s="187"/>
      <c r="O26" s="177"/>
      <c r="P26" s="176"/>
    </row>
    <row r="27" spans="2:16" s="21" customFormat="1" ht="24" customHeight="1" x14ac:dyDescent="0.25">
      <c r="B27" s="185"/>
      <c r="C27" s="175"/>
      <c r="D27" s="58"/>
      <c r="E27" s="174"/>
      <c r="F27" s="173">
        <f t="shared" si="1"/>
        <v>2016</v>
      </c>
      <c r="G27" s="173"/>
      <c r="H27" s="59"/>
      <c r="I27" s="59" t="s">
        <v>214</v>
      </c>
      <c r="J27" s="186">
        <v>0.45833333333333298</v>
      </c>
      <c r="K27" s="187"/>
      <c r="L27" s="41"/>
      <c r="M27" s="187"/>
      <c r="N27" s="187"/>
      <c r="O27" s="177"/>
      <c r="P27" s="176"/>
    </row>
    <row r="28" spans="2:16" s="16" customFormat="1" ht="9" customHeight="1" x14ac:dyDescent="0.25">
      <c r="B28" s="25"/>
      <c r="C28" s="27"/>
      <c r="D28" s="26"/>
      <c r="E28" s="45"/>
      <c r="F28" s="25"/>
      <c r="G28" s="25"/>
      <c r="H28" s="28"/>
      <c r="I28" s="28"/>
      <c r="J28" s="46"/>
      <c r="K28" s="48"/>
      <c r="L28" s="48"/>
      <c r="M28" s="48"/>
      <c r="N28" s="47"/>
      <c r="O28" s="48"/>
      <c r="P28" s="57"/>
    </row>
    <row r="29" spans="2:16" s="21" customFormat="1" ht="24" customHeight="1" x14ac:dyDescent="0.25">
      <c r="B29" s="198" t="s">
        <v>236</v>
      </c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8"/>
      <c r="O29" s="198"/>
      <c r="P29" s="198"/>
    </row>
    <row r="30" spans="2:16" s="21" customFormat="1" ht="24" customHeight="1" x14ac:dyDescent="0.25">
      <c r="B30" s="185"/>
      <c r="C30" s="175">
        <v>60</v>
      </c>
      <c r="D30" s="58" t="s">
        <v>143</v>
      </c>
      <c r="E30" s="174">
        <v>1967</v>
      </c>
      <c r="F30" s="173">
        <f t="shared" ref="F30:F36" si="2">$P$10-E30</f>
        <v>49</v>
      </c>
      <c r="G30" s="173" t="s">
        <v>247</v>
      </c>
      <c r="H30" s="59" t="s">
        <v>246</v>
      </c>
      <c r="I30" s="59" t="s">
        <v>214</v>
      </c>
      <c r="J30" s="186">
        <v>0.45833333333333298</v>
      </c>
      <c r="K30" s="187"/>
      <c r="L30" s="41"/>
      <c r="M30" s="187"/>
      <c r="N30" s="187"/>
      <c r="O30" s="177"/>
      <c r="P30" s="176"/>
    </row>
    <row r="31" spans="2:16" s="21" customFormat="1" ht="24" customHeight="1" x14ac:dyDescent="0.25">
      <c r="B31" s="185"/>
      <c r="C31" s="175"/>
      <c r="D31" s="58" t="s">
        <v>127</v>
      </c>
      <c r="E31" s="174">
        <v>1969</v>
      </c>
      <c r="F31" s="173">
        <f t="shared" si="2"/>
        <v>47</v>
      </c>
      <c r="G31" s="173" t="s">
        <v>202</v>
      </c>
      <c r="H31" s="59" t="s">
        <v>253</v>
      </c>
      <c r="I31" s="59" t="s">
        <v>214</v>
      </c>
      <c r="J31" s="186">
        <v>0.45833333333333298</v>
      </c>
      <c r="K31" s="187"/>
      <c r="L31" s="41"/>
      <c r="M31" s="187"/>
      <c r="N31" s="187"/>
      <c r="O31" s="177"/>
      <c r="P31" s="176"/>
    </row>
    <row r="32" spans="2:16" s="21" customFormat="1" ht="24" customHeight="1" x14ac:dyDescent="0.25">
      <c r="B32" s="185"/>
      <c r="C32" s="175"/>
      <c r="D32" s="58" t="s">
        <v>176</v>
      </c>
      <c r="E32" s="174">
        <v>1971</v>
      </c>
      <c r="F32" s="173">
        <f t="shared" si="2"/>
        <v>45</v>
      </c>
      <c r="G32" s="173" t="s">
        <v>202</v>
      </c>
      <c r="H32" s="59" t="s">
        <v>254</v>
      </c>
      <c r="I32" s="59" t="s">
        <v>214</v>
      </c>
      <c r="J32" s="186">
        <v>0.45833333333333298</v>
      </c>
      <c r="K32" s="187"/>
      <c r="L32" s="41"/>
      <c r="M32" s="187"/>
      <c r="N32" s="187"/>
      <c r="O32" s="177"/>
      <c r="P32" s="176"/>
    </row>
    <row r="33" spans="2:16" s="21" customFormat="1" ht="24" customHeight="1" x14ac:dyDescent="0.25">
      <c r="B33" s="185"/>
      <c r="C33" s="175">
        <v>18796</v>
      </c>
      <c r="D33" s="58" t="s">
        <v>183</v>
      </c>
      <c r="E33" s="174">
        <v>1973</v>
      </c>
      <c r="F33" s="173">
        <f t="shared" si="2"/>
        <v>43</v>
      </c>
      <c r="G33" s="173" t="s">
        <v>202</v>
      </c>
      <c r="H33" s="59" t="s">
        <v>255</v>
      </c>
      <c r="I33" s="59" t="s">
        <v>214</v>
      </c>
      <c r="J33" s="186">
        <v>0.45833333333333298</v>
      </c>
      <c r="K33" s="187"/>
      <c r="L33" s="41"/>
      <c r="M33" s="187"/>
      <c r="N33" s="187"/>
      <c r="O33" s="177"/>
      <c r="P33" s="176"/>
    </row>
    <row r="34" spans="2:16" s="21" customFormat="1" ht="24" customHeight="1" x14ac:dyDescent="0.25">
      <c r="B34" s="185"/>
      <c r="C34" s="175"/>
      <c r="D34" s="58" t="s">
        <v>181</v>
      </c>
      <c r="E34" s="174">
        <v>1971</v>
      </c>
      <c r="F34" s="173">
        <f t="shared" si="2"/>
        <v>45</v>
      </c>
      <c r="G34" s="173" t="s">
        <v>202</v>
      </c>
      <c r="H34" s="59" t="s">
        <v>254</v>
      </c>
      <c r="I34" s="59" t="s">
        <v>214</v>
      </c>
      <c r="J34" s="186">
        <v>0.45833333333333298</v>
      </c>
      <c r="K34" s="187"/>
      <c r="L34" s="41"/>
      <c r="M34" s="187"/>
      <c r="N34" s="187"/>
      <c r="O34" s="177"/>
      <c r="P34" s="176"/>
    </row>
    <row r="35" spans="2:16" s="21" customFormat="1" ht="24" customHeight="1" x14ac:dyDescent="0.25">
      <c r="B35" s="185"/>
      <c r="C35" s="175">
        <v>18789</v>
      </c>
      <c r="D35" s="58" t="s">
        <v>256</v>
      </c>
      <c r="E35" s="174">
        <v>1971</v>
      </c>
      <c r="F35" s="173">
        <f t="shared" si="2"/>
        <v>45</v>
      </c>
      <c r="G35" s="173" t="s">
        <v>247</v>
      </c>
      <c r="H35" s="59" t="s">
        <v>13</v>
      </c>
      <c r="I35" s="59" t="s">
        <v>214</v>
      </c>
      <c r="J35" s="186">
        <v>0.45833333333333298</v>
      </c>
      <c r="K35" s="187"/>
      <c r="L35" s="41"/>
      <c r="M35" s="187"/>
      <c r="N35" s="187"/>
      <c r="O35" s="177"/>
      <c r="P35" s="176"/>
    </row>
    <row r="36" spans="2:16" s="21" customFormat="1" ht="24" customHeight="1" x14ac:dyDescent="0.25">
      <c r="B36" s="185"/>
      <c r="C36" s="175">
        <v>18788</v>
      </c>
      <c r="D36" s="58" t="s">
        <v>257</v>
      </c>
      <c r="E36" s="174">
        <v>1976</v>
      </c>
      <c r="F36" s="173">
        <f t="shared" si="2"/>
        <v>40</v>
      </c>
      <c r="G36" s="173" t="s">
        <v>247</v>
      </c>
      <c r="H36" s="59" t="s">
        <v>258</v>
      </c>
      <c r="I36" s="59" t="s">
        <v>214</v>
      </c>
      <c r="J36" s="186">
        <v>0.45833333333333298</v>
      </c>
      <c r="K36" s="187"/>
      <c r="L36" s="41"/>
      <c r="M36" s="187"/>
      <c r="N36" s="187"/>
      <c r="O36" s="177"/>
      <c r="P36" s="176"/>
    </row>
    <row r="37" spans="2:16" s="21" customFormat="1" ht="9" customHeight="1" x14ac:dyDescent="0.25">
      <c r="B37" s="25"/>
      <c r="C37" s="27"/>
      <c r="D37" s="26"/>
      <c r="E37" s="45"/>
      <c r="F37" s="25"/>
      <c r="G37" s="25"/>
      <c r="H37" s="28"/>
      <c r="I37" s="28"/>
      <c r="J37" s="46"/>
      <c r="K37" s="48"/>
      <c r="L37" s="48"/>
      <c r="M37" s="48"/>
      <c r="N37" s="47"/>
      <c r="O37" s="48"/>
      <c r="P37" s="57"/>
    </row>
    <row r="38" spans="2:16" s="21" customFormat="1" ht="24" customHeight="1" x14ac:dyDescent="0.25">
      <c r="B38" s="198" t="s">
        <v>237</v>
      </c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8"/>
      <c r="O38" s="198"/>
      <c r="P38" s="198"/>
    </row>
    <row r="39" spans="2:16" s="21" customFormat="1" ht="24" customHeight="1" x14ac:dyDescent="0.25">
      <c r="B39" s="185"/>
      <c r="C39" s="175">
        <v>18791</v>
      </c>
      <c r="D39" s="58" t="s">
        <v>259</v>
      </c>
      <c r="E39" s="174">
        <v>1957</v>
      </c>
      <c r="F39" s="173">
        <f t="shared" ref="F39:F47" si="3">$P$10-E39</f>
        <v>59</v>
      </c>
      <c r="G39" s="173" t="s">
        <v>273</v>
      </c>
      <c r="H39" s="59" t="s">
        <v>260</v>
      </c>
      <c r="I39" s="59" t="s">
        <v>214</v>
      </c>
      <c r="J39" s="186">
        <v>0.45833333333333298</v>
      </c>
      <c r="K39" s="187"/>
      <c r="L39" s="41"/>
      <c r="M39" s="187"/>
      <c r="N39" s="187"/>
      <c r="O39" s="177"/>
      <c r="P39" s="176"/>
    </row>
    <row r="40" spans="2:16" s="21" customFormat="1" ht="24" customHeight="1" x14ac:dyDescent="0.25">
      <c r="B40" s="185"/>
      <c r="C40" s="175">
        <v>18792</v>
      </c>
      <c r="D40" s="58" t="s">
        <v>261</v>
      </c>
      <c r="E40" s="174">
        <v>1962</v>
      </c>
      <c r="F40" s="173">
        <f t="shared" si="3"/>
        <v>54</v>
      </c>
      <c r="G40" s="173" t="s">
        <v>273</v>
      </c>
      <c r="H40" s="59" t="s">
        <v>262</v>
      </c>
      <c r="I40" s="59" t="s">
        <v>214</v>
      </c>
      <c r="J40" s="186">
        <v>0.45833333333333298</v>
      </c>
      <c r="K40" s="187"/>
      <c r="L40" s="41"/>
      <c r="M40" s="187"/>
      <c r="N40" s="187"/>
      <c r="O40" s="177"/>
      <c r="P40" s="176"/>
    </row>
    <row r="41" spans="2:16" s="21" customFormat="1" ht="24" customHeight="1" x14ac:dyDescent="0.25">
      <c r="B41" s="185"/>
      <c r="C41" s="175">
        <v>18794</v>
      </c>
      <c r="D41" s="58" t="s">
        <v>263</v>
      </c>
      <c r="E41" s="174">
        <v>1966</v>
      </c>
      <c r="F41" s="173">
        <f t="shared" si="3"/>
        <v>50</v>
      </c>
      <c r="G41" s="173" t="s">
        <v>273</v>
      </c>
      <c r="H41" s="59" t="s">
        <v>262</v>
      </c>
      <c r="I41" s="59" t="s">
        <v>214</v>
      </c>
      <c r="J41" s="186">
        <v>0.45833333333333298</v>
      </c>
      <c r="K41" s="187"/>
      <c r="L41" s="41"/>
      <c r="M41" s="187"/>
      <c r="N41" s="187"/>
      <c r="O41" s="177"/>
      <c r="P41" s="176"/>
    </row>
    <row r="42" spans="2:16" s="21" customFormat="1" ht="24" customHeight="1" x14ac:dyDescent="0.25">
      <c r="B42" s="185"/>
      <c r="C42" s="175">
        <v>18786</v>
      </c>
      <c r="D42" s="58" t="s">
        <v>146</v>
      </c>
      <c r="E42" s="174">
        <v>1961</v>
      </c>
      <c r="F42" s="173">
        <f t="shared" si="3"/>
        <v>55</v>
      </c>
      <c r="G42" s="173" t="s">
        <v>273</v>
      </c>
      <c r="H42" s="59" t="s">
        <v>147</v>
      </c>
      <c r="I42" s="59" t="s">
        <v>214</v>
      </c>
      <c r="J42" s="186">
        <v>0.45833333333333298</v>
      </c>
      <c r="K42" s="187"/>
      <c r="L42" s="41"/>
      <c r="M42" s="187"/>
      <c r="N42" s="187"/>
      <c r="O42" s="177"/>
      <c r="P42" s="176"/>
    </row>
    <row r="43" spans="2:16" s="21" customFormat="1" ht="24" customHeight="1" x14ac:dyDescent="0.25">
      <c r="B43" s="185"/>
      <c r="C43" s="175">
        <v>18785</v>
      </c>
      <c r="D43" s="58" t="s">
        <v>264</v>
      </c>
      <c r="E43" s="174">
        <v>1961</v>
      </c>
      <c r="F43" s="173">
        <f t="shared" si="3"/>
        <v>55</v>
      </c>
      <c r="G43" s="173" t="s">
        <v>273</v>
      </c>
      <c r="H43" s="59" t="s">
        <v>265</v>
      </c>
      <c r="I43" s="59" t="s">
        <v>214</v>
      </c>
      <c r="J43" s="186">
        <v>0.45833333333333298</v>
      </c>
      <c r="K43" s="187"/>
      <c r="L43" s="41"/>
      <c r="M43" s="187"/>
      <c r="N43" s="187"/>
      <c r="O43" s="177"/>
      <c r="P43" s="176"/>
    </row>
    <row r="44" spans="2:16" s="21" customFormat="1" ht="24" customHeight="1" x14ac:dyDescent="0.25">
      <c r="B44" s="185"/>
      <c r="C44" s="175">
        <v>18790</v>
      </c>
      <c r="D44" s="58" t="s">
        <v>274</v>
      </c>
      <c r="E44" s="174">
        <v>1961</v>
      </c>
      <c r="F44" s="173">
        <f t="shared" si="3"/>
        <v>55</v>
      </c>
      <c r="G44" s="173" t="s">
        <v>273</v>
      </c>
      <c r="H44" s="59" t="s">
        <v>275</v>
      </c>
      <c r="I44" s="59" t="s">
        <v>214</v>
      </c>
      <c r="J44" s="186">
        <v>0.45833333333333298</v>
      </c>
      <c r="K44" s="187"/>
      <c r="L44" s="41"/>
      <c r="M44" s="187"/>
      <c r="N44" s="187"/>
      <c r="O44" s="177"/>
      <c r="P44" s="176"/>
    </row>
    <row r="45" spans="2:16" s="21" customFormat="1" ht="24" customHeight="1" x14ac:dyDescent="0.25">
      <c r="B45" s="185"/>
      <c r="C45" s="175"/>
      <c r="D45" s="58"/>
      <c r="E45" s="174"/>
      <c r="F45" s="173">
        <f t="shared" si="3"/>
        <v>2016</v>
      </c>
      <c r="G45" s="173"/>
      <c r="H45" s="59"/>
      <c r="I45" s="59" t="s">
        <v>214</v>
      </c>
      <c r="J45" s="186">
        <v>0.45833333333333298</v>
      </c>
      <c r="K45" s="187"/>
      <c r="L45" s="41"/>
      <c r="M45" s="187"/>
      <c r="N45" s="187"/>
      <c r="O45" s="177"/>
      <c r="P45" s="176"/>
    </row>
    <row r="46" spans="2:16" s="21" customFormat="1" ht="24" customHeight="1" x14ac:dyDescent="0.25">
      <c r="B46" s="185"/>
      <c r="C46" s="175"/>
      <c r="D46" s="58"/>
      <c r="E46" s="174"/>
      <c r="F46" s="173">
        <f t="shared" si="3"/>
        <v>2016</v>
      </c>
      <c r="G46" s="173"/>
      <c r="H46" s="59"/>
      <c r="I46" s="59" t="s">
        <v>214</v>
      </c>
      <c r="J46" s="186">
        <v>0.45833333333333298</v>
      </c>
      <c r="K46" s="187"/>
      <c r="L46" s="41"/>
      <c r="M46" s="187"/>
      <c r="N46" s="187"/>
      <c r="O46" s="177"/>
      <c r="P46" s="176"/>
    </row>
    <row r="47" spans="2:16" s="21" customFormat="1" ht="24" customHeight="1" x14ac:dyDescent="0.25">
      <c r="B47" s="185"/>
      <c r="C47" s="175"/>
      <c r="D47" s="58"/>
      <c r="E47" s="174"/>
      <c r="F47" s="173">
        <f t="shared" si="3"/>
        <v>2016</v>
      </c>
      <c r="G47" s="173"/>
      <c r="H47" s="59"/>
      <c r="I47" s="59" t="s">
        <v>214</v>
      </c>
      <c r="J47" s="186">
        <v>0.45833333333333298</v>
      </c>
      <c r="K47" s="187"/>
      <c r="L47" s="41"/>
      <c r="M47" s="187"/>
      <c r="N47" s="187"/>
      <c r="O47" s="177"/>
      <c r="P47" s="176"/>
    </row>
    <row r="48" spans="2:16" s="21" customFormat="1" ht="9" customHeight="1" x14ac:dyDescent="0.25">
      <c r="B48" s="25"/>
      <c r="C48" s="27"/>
      <c r="D48" s="26"/>
      <c r="E48" s="45"/>
      <c r="F48" s="25"/>
      <c r="G48" s="25"/>
      <c r="H48" s="28"/>
      <c r="I48" s="28"/>
      <c r="J48" s="46"/>
      <c r="K48" s="48"/>
      <c r="L48" s="48"/>
      <c r="M48" s="48"/>
      <c r="N48" s="47"/>
      <c r="O48" s="48"/>
      <c r="P48" s="57"/>
    </row>
    <row r="49" spans="2:16" s="21" customFormat="1" ht="24" customHeight="1" x14ac:dyDescent="0.25">
      <c r="B49" s="198" t="s">
        <v>238</v>
      </c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</row>
    <row r="50" spans="2:16" s="21" customFormat="1" ht="24" customHeight="1" x14ac:dyDescent="0.25">
      <c r="B50" s="185"/>
      <c r="C50" s="175">
        <v>18787</v>
      </c>
      <c r="D50" s="58" t="s">
        <v>162</v>
      </c>
      <c r="E50" s="174">
        <v>1951</v>
      </c>
      <c r="F50" s="173">
        <f t="shared" ref="F50:F52" si="4">$P$10-E50</f>
        <v>65</v>
      </c>
      <c r="G50" s="173" t="s">
        <v>272</v>
      </c>
      <c r="H50" s="59" t="s">
        <v>266</v>
      </c>
      <c r="I50" s="59" t="s">
        <v>214</v>
      </c>
      <c r="J50" s="186">
        <v>0.45833333333333298</v>
      </c>
      <c r="K50" s="187"/>
      <c r="L50" s="41"/>
      <c r="M50" s="187"/>
      <c r="N50" s="187"/>
      <c r="O50" s="177"/>
      <c r="P50" s="176"/>
    </row>
    <row r="51" spans="2:16" s="21" customFormat="1" ht="24" customHeight="1" x14ac:dyDescent="0.25">
      <c r="B51" s="185"/>
      <c r="C51" s="175"/>
      <c r="D51" s="58" t="s">
        <v>267</v>
      </c>
      <c r="E51" s="174"/>
      <c r="F51" s="173">
        <f t="shared" si="4"/>
        <v>2016</v>
      </c>
      <c r="G51" s="173"/>
      <c r="H51" s="59" t="s">
        <v>13</v>
      </c>
      <c r="I51" s="59" t="s">
        <v>214</v>
      </c>
      <c r="J51" s="186">
        <v>0.45833333333333298</v>
      </c>
      <c r="K51" s="187"/>
      <c r="L51" s="41"/>
      <c r="M51" s="187"/>
      <c r="N51" s="187"/>
      <c r="O51" s="177"/>
      <c r="P51" s="176"/>
    </row>
    <row r="52" spans="2:16" s="21" customFormat="1" ht="24" customHeight="1" x14ac:dyDescent="0.25">
      <c r="B52" s="185"/>
      <c r="C52" s="175"/>
      <c r="D52" s="58"/>
      <c r="E52" s="174"/>
      <c r="F52" s="173">
        <f t="shared" si="4"/>
        <v>2016</v>
      </c>
      <c r="G52" s="173"/>
      <c r="H52" s="59"/>
      <c r="I52" s="59" t="s">
        <v>214</v>
      </c>
      <c r="J52" s="186">
        <v>0.45833333333333298</v>
      </c>
      <c r="K52" s="187"/>
      <c r="L52" s="41"/>
      <c r="M52" s="187"/>
      <c r="N52" s="187"/>
      <c r="O52" s="177"/>
      <c r="P52" s="176"/>
    </row>
    <row r="53" spans="2:16" s="21" customFormat="1" ht="9" customHeight="1" x14ac:dyDescent="0.25">
      <c r="B53" s="25"/>
      <c r="C53" s="27"/>
      <c r="D53" s="26"/>
      <c r="E53" s="45"/>
      <c r="F53" s="25"/>
      <c r="G53" s="25"/>
      <c r="H53" s="28"/>
      <c r="I53" s="28"/>
      <c r="J53" s="46"/>
      <c r="K53" s="48"/>
      <c r="L53" s="48"/>
      <c r="M53" s="48"/>
      <c r="N53" s="47"/>
      <c r="O53" s="48"/>
      <c r="P53" s="57"/>
    </row>
    <row r="54" spans="2:16" ht="25.5" customHeight="1" x14ac:dyDescent="0.25">
      <c r="B54" s="199" t="s">
        <v>231</v>
      </c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</row>
    <row r="55" spans="2:16" ht="9" customHeight="1" x14ac:dyDescent="0.25"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</row>
    <row r="56" spans="2:16" ht="24" customHeight="1" x14ac:dyDescent="0.25">
      <c r="B56" s="198" t="s">
        <v>239</v>
      </c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N56" s="198"/>
      <c r="O56" s="198"/>
      <c r="P56" s="198"/>
    </row>
    <row r="57" spans="2:16" ht="24" customHeight="1" x14ac:dyDescent="0.25">
      <c r="B57" s="79"/>
      <c r="C57" s="175"/>
      <c r="D57" s="58"/>
      <c r="E57" s="174"/>
      <c r="F57" s="173">
        <f t="shared" ref="F57" si="5">$P$10-E57</f>
        <v>2016</v>
      </c>
      <c r="G57" s="173"/>
      <c r="H57" s="59"/>
      <c r="I57" s="59" t="s">
        <v>214</v>
      </c>
      <c r="J57" s="186">
        <v>0.47916666666666669</v>
      </c>
      <c r="K57" s="187"/>
      <c r="L57" s="41"/>
      <c r="M57" s="187"/>
      <c r="N57" s="187"/>
      <c r="O57" s="177"/>
      <c r="P57" s="176"/>
    </row>
    <row r="58" spans="2:16" ht="9" customHeight="1" x14ac:dyDescent="0.25">
      <c r="B58" s="25"/>
      <c r="C58" s="27"/>
      <c r="D58" s="26"/>
      <c r="E58" s="45"/>
      <c r="F58" s="25"/>
      <c r="G58" s="25"/>
      <c r="H58" s="28"/>
      <c r="I58" s="28"/>
      <c r="J58" s="46"/>
      <c r="K58" s="48"/>
      <c r="L58" s="48"/>
      <c r="M58" s="48"/>
      <c r="N58" s="47"/>
      <c r="O58" s="48"/>
      <c r="P58" s="57"/>
    </row>
    <row r="59" spans="2:16" ht="24" customHeight="1" x14ac:dyDescent="0.25">
      <c r="B59" s="198" t="s">
        <v>240</v>
      </c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  <c r="O59" s="198"/>
      <c r="P59" s="198"/>
    </row>
    <row r="60" spans="2:16" ht="24" customHeight="1" x14ac:dyDescent="0.25">
      <c r="B60" s="79"/>
      <c r="C60" s="175"/>
      <c r="D60" s="58"/>
      <c r="E60" s="174"/>
      <c r="F60" s="173">
        <f t="shared" ref="F60" si="6">$P$10-E60</f>
        <v>2016</v>
      </c>
      <c r="G60" s="173"/>
      <c r="H60" s="59"/>
      <c r="I60" s="59" t="s">
        <v>214</v>
      </c>
      <c r="J60" s="186">
        <v>0.47916666666666669</v>
      </c>
      <c r="K60" s="187"/>
      <c r="L60" s="41"/>
      <c r="M60" s="187"/>
      <c r="N60" s="187"/>
      <c r="O60" s="177"/>
      <c r="P60" s="176"/>
    </row>
    <row r="61" spans="2:16" ht="9" customHeight="1" x14ac:dyDescent="0.25">
      <c r="B61" s="25"/>
      <c r="C61" s="27"/>
      <c r="D61" s="26"/>
      <c r="E61" s="45"/>
      <c r="F61" s="25"/>
      <c r="G61" s="25"/>
      <c r="H61" s="28"/>
      <c r="I61" s="28"/>
      <c r="J61" s="46"/>
      <c r="K61" s="48"/>
      <c r="L61" s="48"/>
      <c r="M61" s="48"/>
      <c r="N61" s="47"/>
      <c r="O61" s="48"/>
      <c r="P61" s="57"/>
    </row>
    <row r="62" spans="2:16" ht="24" customHeight="1" x14ac:dyDescent="0.25">
      <c r="B62" s="198" t="s">
        <v>241</v>
      </c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N62" s="198"/>
      <c r="O62" s="198"/>
      <c r="P62" s="198"/>
    </row>
    <row r="63" spans="2:16" ht="24" customHeight="1" x14ac:dyDescent="0.25">
      <c r="B63" s="185"/>
      <c r="C63" s="175">
        <v>18795</v>
      </c>
      <c r="D63" s="58" t="s">
        <v>248</v>
      </c>
      <c r="E63" s="174">
        <v>1990</v>
      </c>
      <c r="F63" s="173">
        <f t="shared" ref="F63:F65" si="7">$P$10-E63</f>
        <v>26</v>
      </c>
      <c r="G63" s="173" t="s">
        <v>276</v>
      </c>
      <c r="H63" s="59" t="s">
        <v>249</v>
      </c>
      <c r="I63" s="59" t="s">
        <v>214</v>
      </c>
      <c r="J63" s="186">
        <v>0.47916666666666669</v>
      </c>
      <c r="K63" s="187"/>
      <c r="L63" s="41"/>
      <c r="M63" s="187"/>
      <c r="N63" s="187"/>
      <c r="O63" s="177"/>
      <c r="P63" s="176"/>
    </row>
    <row r="64" spans="2:16" ht="24" customHeight="1" x14ac:dyDescent="0.25">
      <c r="B64" s="185"/>
      <c r="C64" s="175"/>
      <c r="D64" s="58"/>
      <c r="E64" s="174"/>
      <c r="F64" s="173">
        <f t="shared" si="7"/>
        <v>2016</v>
      </c>
      <c r="G64" s="173"/>
      <c r="H64" s="59"/>
      <c r="I64" s="59" t="s">
        <v>214</v>
      </c>
      <c r="J64" s="186">
        <v>0.47916666666666669</v>
      </c>
      <c r="K64" s="187"/>
      <c r="L64" s="41"/>
      <c r="M64" s="187"/>
      <c r="N64" s="187"/>
      <c r="O64" s="177"/>
      <c r="P64" s="176"/>
    </row>
    <row r="65" spans="2:16" ht="24" customHeight="1" x14ac:dyDescent="0.25">
      <c r="B65" s="185"/>
      <c r="C65" s="175"/>
      <c r="D65" s="58"/>
      <c r="E65" s="174"/>
      <c r="F65" s="173">
        <f t="shared" si="7"/>
        <v>2016</v>
      </c>
      <c r="G65" s="173"/>
      <c r="H65" s="59"/>
      <c r="I65" s="59" t="s">
        <v>214</v>
      </c>
      <c r="J65" s="186">
        <v>0.47916666666666702</v>
      </c>
      <c r="K65" s="187"/>
      <c r="L65" s="41"/>
      <c r="M65" s="187"/>
      <c r="N65" s="187"/>
      <c r="O65" s="177"/>
      <c r="P65" s="176"/>
    </row>
    <row r="66" spans="2:16" ht="9" customHeight="1" x14ac:dyDescent="0.25">
      <c r="B66" s="25"/>
      <c r="C66" s="27"/>
      <c r="D66" s="26"/>
      <c r="E66" s="45"/>
      <c r="F66" s="25"/>
      <c r="G66" s="25"/>
      <c r="H66" s="28"/>
      <c r="I66" s="28"/>
      <c r="J66" s="46"/>
      <c r="K66" s="48"/>
      <c r="L66" s="48"/>
      <c r="M66" s="48"/>
      <c r="N66" s="47"/>
      <c r="O66" s="48"/>
      <c r="P66" s="57"/>
    </row>
    <row r="67" spans="2:16" ht="24" customHeight="1" x14ac:dyDescent="0.25">
      <c r="B67" s="198" t="s">
        <v>242</v>
      </c>
      <c r="C67" s="198"/>
      <c r="D67" s="198"/>
      <c r="E67" s="198"/>
      <c r="F67" s="198"/>
      <c r="G67" s="198"/>
      <c r="H67" s="198"/>
      <c r="I67" s="198"/>
      <c r="J67" s="198"/>
      <c r="K67" s="198"/>
      <c r="L67" s="198"/>
      <c r="M67" s="198"/>
      <c r="N67" s="198"/>
      <c r="O67" s="198"/>
      <c r="P67" s="198"/>
    </row>
    <row r="68" spans="2:16" ht="24" customHeight="1" x14ac:dyDescent="0.25">
      <c r="B68" s="185"/>
      <c r="C68" s="175"/>
      <c r="D68" s="58" t="s">
        <v>67</v>
      </c>
      <c r="E68" s="174">
        <v>1941</v>
      </c>
      <c r="F68" s="173">
        <f t="shared" ref="F68:F70" si="8">$P$10-E68</f>
        <v>75</v>
      </c>
      <c r="G68" s="173"/>
      <c r="H68" s="59" t="s">
        <v>268</v>
      </c>
      <c r="I68" s="59" t="s">
        <v>214</v>
      </c>
      <c r="J68" s="186">
        <v>0.47916666666666669</v>
      </c>
      <c r="K68" s="187"/>
      <c r="L68" s="41"/>
      <c r="M68" s="187"/>
      <c r="N68" s="187"/>
      <c r="O68" s="177"/>
      <c r="P68" s="176"/>
    </row>
    <row r="69" spans="2:16" ht="24" customHeight="1" x14ac:dyDescent="0.25">
      <c r="B69" s="185"/>
      <c r="C69" s="175"/>
      <c r="D69" s="58"/>
      <c r="E69" s="174"/>
      <c r="F69" s="173">
        <f t="shared" si="8"/>
        <v>2016</v>
      </c>
      <c r="G69" s="173"/>
      <c r="H69" s="59"/>
      <c r="I69" s="59" t="s">
        <v>214</v>
      </c>
      <c r="J69" s="186">
        <v>0.47916666666666669</v>
      </c>
      <c r="K69" s="187"/>
      <c r="L69" s="41"/>
      <c r="M69" s="187"/>
      <c r="N69" s="187"/>
      <c r="O69" s="177"/>
      <c r="P69" s="176"/>
    </row>
    <row r="70" spans="2:16" ht="24" customHeight="1" x14ac:dyDescent="0.25">
      <c r="B70" s="185"/>
      <c r="C70" s="175"/>
      <c r="D70" s="58"/>
      <c r="E70" s="174"/>
      <c r="F70" s="173">
        <f t="shared" si="8"/>
        <v>2016</v>
      </c>
      <c r="G70" s="173"/>
      <c r="H70" s="59"/>
      <c r="I70" s="59" t="s">
        <v>214</v>
      </c>
      <c r="J70" s="186">
        <v>0.47916666666666702</v>
      </c>
      <c r="K70" s="187"/>
      <c r="L70" s="41"/>
      <c r="M70" s="187"/>
      <c r="N70" s="187"/>
      <c r="O70" s="177"/>
      <c r="P70" s="176"/>
    </row>
    <row r="71" spans="2:16" ht="9" customHeight="1" x14ac:dyDescent="0.25">
      <c r="B71" s="25"/>
      <c r="C71" s="27"/>
      <c r="D71" s="26"/>
      <c r="E71" s="45"/>
      <c r="F71" s="25"/>
      <c r="G71" s="25"/>
      <c r="H71" s="28"/>
      <c r="I71" s="28"/>
      <c r="J71" s="46"/>
      <c r="K71" s="48"/>
      <c r="L71" s="48"/>
      <c r="M71" s="48"/>
      <c r="N71" s="47"/>
      <c r="O71" s="48"/>
      <c r="P71" s="57"/>
    </row>
    <row r="72" spans="2:16" ht="25.5" customHeight="1" x14ac:dyDescent="0.25">
      <c r="B72" s="199" t="s">
        <v>232</v>
      </c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  <c r="P72" s="199"/>
    </row>
    <row r="73" spans="2:16" ht="9" customHeight="1" x14ac:dyDescent="0.25"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</row>
    <row r="74" spans="2:16" ht="24" customHeight="1" x14ac:dyDescent="0.25">
      <c r="B74" s="198" t="s">
        <v>243</v>
      </c>
      <c r="C74" s="198"/>
      <c r="D74" s="198"/>
      <c r="E74" s="198"/>
      <c r="F74" s="198"/>
      <c r="G74" s="198"/>
      <c r="H74" s="198"/>
      <c r="I74" s="198"/>
      <c r="J74" s="198"/>
      <c r="K74" s="198"/>
      <c r="L74" s="198"/>
      <c r="M74" s="198"/>
      <c r="N74" s="198"/>
      <c r="O74" s="198"/>
      <c r="P74" s="198"/>
    </row>
    <row r="75" spans="2:16" ht="24" customHeight="1" x14ac:dyDescent="0.25">
      <c r="B75" s="79"/>
      <c r="C75" s="175"/>
      <c r="D75" s="58"/>
      <c r="E75" s="174"/>
      <c r="F75" s="173">
        <f t="shared" ref="F75" si="9">$P$10-E75</f>
        <v>2016</v>
      </c>
      <c r="G75" s="173"/>
      <c r="H75" s="59"/>
      <c r="I75" s="59" t="s">
        <v>214</v>
      </c>
      <c r="J75" s="186">
        <v>0.5</v>
      </c>
      <c r="K75" s="187"/>
      <c r="L75" s="41"/>
      <c r="M75" s="187"/>
      <c r="N75" s="187"/>
      <c r="O75" s="177"/>
      <c r="P75" s="176"/>
    </row>
    <row r="76" spans="2:16" ht="9" customHeight="1" x14ac:dyDescent="0.25">
      <c r="B76" s="25"/>
      <c r="C76" s="27"/>
      <c r="D76" s="26"/>
      <c r="E76" s="45"/>
      <c r="F76" s="25"/>
      <c r="G76" s="25"/>
      <c r="H76" s="28"/>
      <c r="I76" s="28"/>
      <c r="J76" s="46"/>
      <c r="K76" s="48"/>
      <c r="L76" s="48"/>
      <c r="M76" s="48"/>
      <c r="N76" s="47"/>
      <c r="O76" s="48"/>
      <c r="P76" s="57"/>
    </row>
    <row r="77" spans="2:16" ht="24" customHeight="1" x14ac:dyDescent="0.25">
      <c r="B77" s="198" t="s">
        <v>244</v>
      </c>
      <c r="C77" s="198"/>
      <c r="D77" s="198"/>
      <c r="E77" s="198"/>
      <c r="F77" s="198"/>
      <c r="G77" s="198"/>
      <c r="H77" s="198"/>
      <c r="I77" s="198"/>
      <c r="J77" s="198"/>
      <c r="K77" s="198"/>
      <c r="L77" s="198"/>
      <c r="M77" s="198"/>
      <c r="N77" s="198"/>
      <c r="O77" s="198"/>
      <c r="P77" s="198"/>
    </row>
    <row r="78" spans="2:16" ht="24" customHeight="1" x14ac:dyDescent="0.25">
      <c r="B78" s="185"/>
      <c r="C78" s="175"/>
      <c r="D78" s="58" t="s">
        <v>269</v>
      </c>
      <c r="E78" s="174">
        <v>1983</v>
      </c>
      <c r="F78" s="173">
        <f t="shared" ref="F78:F80" si="10">$P$10-E78</f>
        <v>33</v>
      </c>
      <c r="G78" s="173"/>
      <c r="H78" s="59" t="s">
        <v>258</v>
      </c>
      <c r="I78" s="59" t="s">
        <v>214</v>
      </c>
      <c r="J78" s="186">
        <v>0.5</v>
      </c>
      <c r="K78" s="187"/>
      <c r="L78" s="41"/>
      <c r="M78" s="187"/>
      <c r="N78" s="187"/>
      <c r="O78" s="177"/>
      <c r="P78" s="176"/>
    </row>
    <row r="79" spans="2:16" ht="24" customHeight="1" x14ac:dyDescent="0.25">
      <c r="B79" s="185"/>
      <c r="C79" s="175"/>
      <c r="D79" s="58" t="s">
        <v>270</v>
      </c>
      <c r="E79" s="174">
        <v>1960</v>
      </c>
      <c r="F79" s="173">
        <f t="shared" si="10"/>
        <v>56</v>
      </c>
      <c r="G79" s="173"/>
      <c r="H79" s="59" t="s">
        <v>271</v>
      </c>
      <c r="I79" s="59" t="s">
        <v>214</v>
      </c>
      <c r="J79" s="186">
        <v>0.5</v>
      </c>
      <c r="K79" s="187"/>
      <c r="L79" s="41"/>
      <c r="M79" s="187"/>
      <c r="N79" s="187"/>
      <c r="O79" s="177"/>
      <c r="P79" s="176"/>
    </row>
    <row r="80" spans="2:16" ht="24" customHeight="1" x14ac:dyDescent="0.25">
      <c r="B80" s="185"/>
      <c r="C80" s="175"/>
      <c r="D80" s="58"/>
      <c r="E80" s="174"/>
      <c r="F80" s="173">
        <f t="shared" si="10"/>
        <v>2016</v>
      </c>
      <c r="G80" s="173"/>
      <c r="H80" s="59"/>
      <c r="I80" s="59" t="s">
        <v>214</v>
      </c>
      <c r="J80" s="186">
        <v>0.5</v>
      </c>
      <c r="K80" s="187"/>
      <c r="L80" s="41"/>
      <c r="M80" s="187"/>
      <c r="N80" s="187"/>
      <c r="O80" s="177"/>
      <c r="P80" s="176"/>
    </row>
    <row r="81" spans="11:14" ht="9" customHeight="1" x14ac:dyDescent="0.25"/>
    <row r="82" spans="11:14" ht="27.75" customHeight="1" x14ac:dyDescent="0.25">
      <c r="K82" s="51" t="s">
        <v>53</v>
      </c>
      <c r="N82" s="51" t="s">
        <v>54</v>
      </c>
    </row>
    <row r="83" spans="11:14" ht="27.75" customHeight="1" x14ac:dyDescent="0.25">
      <c r="K83" s="51" t="s">
        <v>55</v>
      </c>
      <c r="N83" s="51" t="s">
        <v>66</v>
      </c>
    </row>
  </sheetData>
  <mergeCells count="34">
    <mergeCell ref="I1:P1"/>
    <mergeCell ref="I2:P3"/>
    <mergeCell ref="J4:P6"/>
    <mergeCell ref="B8:H9"/>
    <mergeCell ref="B11:B12"/>
    <mergeCell ref="C11:C12"/>
    <mergeCell ref="D11:D12"/>
    <mergeCell ref="E11:E12"/>
    <mergeCell ref="F11:F12"/>
    <mergeCell ref="G11:G12"/>
    <mergeCell ref="B19:P19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B14:P14"/>
    <mergeCell ref="B16:P16"/>
    <mergeCell ref="B77:P77"/>
    <mergeCell ref="B24:P24"/>
    <mergeCell ref="B29:P29"/>
    <mergeCell ref="B38:P38"/>
    <mergeCell ref="B49:P49"/>
    <mergeCell ref="B54:P54"/>
    <mergeCell ref="B56:P56"/>
    <mergeCell ref="B59:P59"/>
    <mergeCell ref="B62:P62"/>
    <mergeCell ref="B67:P67"/>
    <mergeCell ref="B72:P72"/>
    <mergeCell ref="B74:P74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159"/>
  <sheetViews>
    <sheetView zoomScaleNormal="100" workbookViewId="0">
      <selection activeCell="I2" sqref="I2:P3"/>
    </sheetView>
  </sheetViews>
  <sheetFormatPr defaultColWidth="16.5703125" defaultRowHeight="27.75" customHeight="1" x14ac:dyDescent="0.25"/>
  <cols>
    <col min="1" max="1" width="2.42578125" style="1" customWidth="1"/>
    <col min="2" max="2" width="3.5703125" style="16" customWidth="1"/>
    <col min="3" max="3" width="5.85546875" style="21" customWidth="1"/>
    <col min="4" max="4" width="26.140625" style="5" customWidth="1"/>
    <col min="5" max="5" width="6" style="21" customWidth="1"/>
    <col min="6" max="6" width="4.85546875" style="21" customWidth="1"/>
    <col min="7" max="7" width="6" style="21" customWidth="1"/>
    <col min="8" max="8" width="22.28515625" style="3" customWidth="1"/>
    <col min="9" max="9" width="11.7109375" style="3" customWidth="1"/>
    <col min="10" max="10" width="8.140625" style="3" customWidth="1"/>
    <col min="11" max="15" width="8.42578125" style="3" customWidth="1"/>
    <col min="16" max="16" width="5.28515625" style="1" customWidth="1"/>
    <col min="17" max="17" width="9.7109375" style="1" customWidth="1"/>
    <col min="18" max="16384" width="16.5703125" style="1"/>
  </cols>
  <sheetData>
    <row r="1" spans="1:18" ht="19.5" customHeight="1" x14ac:dyDescent="0.25">
      <c r="A1" s="2"/>
      <c r="B1" s="13"/>
      <c r="C1" s="6"/>
      <c r="D1" s="34"/>
      <c r="E1" s="34"/>
      <c r="F1" s="34"/>
      <c r="G1" s="34"/>
      <c r="H1" s="36"/>
      <c r="I1" s="204" t="s">
        <v>20</v>
      </c>
      <c r="J1" s="204"/>
      <c r="K1" s="204"/>
      <c r="L1" s="204"/>
      <c r="M1" s="204"/>
      <c r="N1" s="204"/>
      <c r="O1" s="204"/>
      <c r="P1" s="204"/>
      <c r="Q1" s="6"/>
      <c r="R1" s="6"/>
    </row>
    <row r="2" spans="1:18" ht="19.5" customHeight="1" x14ac:dyDescent="0.35">
      <c r="A2" s="2"/>
      <c r="B2" s="14"/>
      <c r="C2" s="9"/>
      <c r="D2" s="35"/>
      <c r="E2" s="35"/>
      <c r="F2" s="35"/>
      <c r="G2" s="35"/>
      <c r="H2" s="37"/>
      <c r="I2" s="205" t="s">
        <v>220</v>
      </c>
      <c r="J2" s="205"/>
      <c r="K2" s="205"/>
      <c r="L2" s="205"/>
      <c r="M2" s="205"/>
      <c r="N2" s="205"/>
      <c r="O2" s="205"/>
      <c r="P2" s="205"/>
    </row>
    <row r="3" spans="1:18" ht="19.5" customHeight="1" x14ac:dyDescent="0.3">
      <c r="A3" s="2"/>
      <c r="B3" s="31"/>
      <c r="C3" s="10"/>
      <c r="D3" s="38"/>
      <c r="E3" s="38"/>
      <c r="F3" s="38"/>
      <c r="G3" s="38"/>
      <c r="H3" s="39"/>
      <c r="I3" s="205"/>
      <c r="J3" s="205"/>
      <c r="K3" s="205"/>
      <c r="L3" s="205"/>
      <c r="M3" s="205"/>
      <c r="N3" s="205"/>
      <c r="O3" s="205"/>
      <c r="P3" s="205"/>
    </row>
    <row r="4" spans="1:18" ht="13.5" customHeight="1" x14ac:dyDescent="0.3">
      <c r="A4" s="2"/>
      <c r="B4" s="31"/>
      <c r="C4" s="10"/>
      <c r="D4" s="32"/>
      <c r="E4" s="32"/>
      <c r="F4" s="32"/>
      <c r="G4" s="32"/>
      <c r="H4" s="33"/>
      <c r="I4" s="33"/>
      <c r="J4" s="206" t="s">
        <v>226</v>
      </c>
      <c r="K4" s="206"/>
      <c r="L4" s="206"/>
      <c r="M4" s="206"/>
      <c r="N4" s="206"/>
      <c r="O4" s="206"/>
      <c r="P4" s="206"/>
      <c r="Q4" s="10"/>
      <c r="R4" s="10"/>
    </row>
    <row r="5" spans="1:18" ht="19.5" customHeight="1" x14ac:dyDescent="0.45">
      <c r="B5" s="30"/>
      <c r="C5" s="30"/>
      <c r="D5" s="30"/>
      <c r="E5" s="30"/>
      <c r="F5" s="30"/>
      <c r="G5" s="30"/>
      <c r="H5" s="30"/>
      <c r="I5" s="30"/>
      <c r="J5" s="206"/>
      <c r="K5" s="206"/>
      <c r="L5" s="206"/>
      <c r="M5" s="206"/>
      <c r="N5" s="206"/>
      <c r="O5" s="206"/>
      <c r="P5" s="206"/>
      <c r="Q5" s="8"/>
      <c r="R5" s="8"/>
    </row>
    <row r="6" spans="1:18" ht="18.75" customHeight="1" x14ac:dyDescent="0.25">
      <c r="B6" s="17" t="s">
        <v>221</v>
      </c>
      <c r="C6" s="17"/>
      <c r="D6" s="19"/>
      <c r="E6" s="18"/>
      <c r="F6" s="18"/>
      <c r="G6" s="18"/>
      <c r="H6" s="18"/>
      <c r="I6" s="18"/>
      <c r="J6" s="206"/>
      <c r="K6" s="206"/>
      <c r="L6" s="206"/>
      <c r="M6" s="206"/>
      <c r="N6" s="206"/>
      <c r="O6" s="206"/>
      <c r="P6" s="206"/>
    </row>
    <row r="7" spans="1:18" ht="18.75" customHeight="1" x14ac:dyDescent="0.25">
      <c r="B7" s="78" t="s">
        <v>222</v>
      </c>
      <c r="C7" s="17"/>
      <c r="D7" s="19"/>
      <c r="E7" s="18"/>
      <c r="F7" s="18"/>
      <c r="G7" s="18"/>
      <c r="H7" s="18"/>
      <c r="I7" s="18"/>
      <c r="J7" s="18" t="s">
        <v>224</v>
      </c>
      <c r="K7" s="18"/>
      <c r="M7" s="18"/>
      <c r="N7" s="18"/>
      <c r="O7" s="18"/>
      <c r="P7" s="18"/>
    </row>
    <row r="8" spans="1:18" ht="18.75" customHeight="1" x14ac:dyDescent="0.25">
      <c r="B8" s="207" t="s">
        <v>223</v>
      </c>
      <c r="C8" s="207"/>
      <c r="D8" s="207"/>
      <c r="E8" s="207"/>
      <c r="F8" s="207"/>
      <c r="G8" s="207"/>
      <c r="H8" s="207"/>
      <c r="I8" s="181"/>
      <c r="J8" s="18" t="s">
        <v>225</v>
      </c>
      <c r="K8" s="18"/>
      <c r="M8" s="18"/>
      <c r="N8" s="18"/>
      <c r="O8" s="18"/>
      <c r="P8" s="18"/>
    </row>
    <row r="9" spans="1:18" ht="18.75" customHeight="1" x14ac:dyDescent="0.25">
      <c r="B9" s="207"/>
      <c r="C9" s="207"/>
      <c r="D9" s="207"/>
      <c r="E9" s="207"/>
      <c r="F9" s="207"/>
      <c r="G9" s="207"/>
      <c r="H9" s="207"/>
      <c r="I9" s="181"/>
      <c r="J9" s="18" t="s">
        <v>245</v>
      </c>
      <c r="K9" s="18"/>
      <c r="M9" s="18"/>
      <c r="N9" s="18"/>
      <c r="O9" s="18"/>
      <c r="P9" s="18"/>
    </row>
    <row r="10" spans="1:18" ht="6.75" customHeight="1" x14ac:dyDescent="0.25">
      <c r="B10" s="15"/>
      <c r="C10" s="20"/>
      <c r="D10" s="181"/>
      <c r="E10" s="1"/>
      <c r="F10" s="1"/>
      <c r="G10" s="1"/>
      <c r="H10" s="7"/>
      <c r="I10" s="7"/>
      <c r="J10" s="7"/>
      <c r="K10" s="7"/>
      <c r="L10" s="7"/>
      <c r="M10" s="7"/>
      <c r="N10" s="7"/>
      <c r="O10" s="7"/>
      <c r="P10" s="12">
        <v>2016</v>
      </c>
    </row>
    <row r="11" spans="1:18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2" t="s">
        <v>198</v>
      </c>
      <c r="H11" s="200" t="s">
        <v>18</v>
      </c>
      <c r="I11" s="202" t="s">
        <v>213</v>
      </c>
      <c r="J11" s="200" t="s">
        <v>2</v>
      </c>
      <c r="K11" s="202" t="s">
        <v>227</v>
      </c>
      <c r="L11" s="202" t="s">
        <v>228</v>
      </c>
      <c r="M11" s="202" t="s">
        <v>229</v>
      </c>
      <c r="N11" s="200" t="s">
        <v>3</v>
      </c>
      <c r="O11" s="200" t="s">
        <v>4</v>
      </c>
      <c r="P11" s="201" t="s">
        <v>7</v>
      </c>
    </row>
    <row r="12" spans="1:18" s="21" customFormat="1" ht="50.25" customHeight="1" x14ac:dyDescent="0.25">
      <c r="B12" s="208"/>
      <c r="C12" s="200"/>
      <c r="D12" s="200"/>
      <c r="E12" s="200"/>
      <c r="F12" s="200"/>
      <c r="G12" s="203"/>
      <c r="H12" s="200"/>
      <c r="I12" s="203"/>
      <c r="J12" s="200"/>
      <c r="K12" s="203"/>
      <c r="L12" s="203"/>
      <c r="M12" s="203"/>
      <c r="N12" s="200"/>
      <c r="O12" s="200"/>
      <c r="P12" s="201"/>
    </row>
    <row r="13" spans="1:18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</row>
    <row r="14" spans="1:18" s="21" customFormat="1" ht="25.5" customHeight="1" x14ac:dyDescent="0.25">
      <c r="B14" s="199" t="s">
        <v>230</v>
      </c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</row>
    <row r="15" spans="1:18" s="21" customFormat="1" ht="9" customHeight="1" x14ac:dyDescent="0.25"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</row>
    <row r="16" spans="1:18" s="21" customFormat="1" ht="17.25" customHeight="1" x14ac:dyDescent="0.25">
      <c r="B16" s="198" t="s">
        <v>233</v>
      </c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</row>
    <row r="17" spans="2:16" s="21" customFormat="1" ht="24" customHeight="1" x14ac:dyDescent="0.25">
      <c r="B17" s="185"/>
      <c r="C17" s="175"/>
      <c r="D17" s="58"/>
      <c r="E17" s="174"/>
      <c r="F17" s="173">
        <f>$P$10-E17</f>
        <v>2016</v>
      </c>
      <c r="G17" s="173"/>
      <c r="H17" s="59"/>
      <c r="I17" s="59" t="s">
        <v>214</v>
      </c>
      <c r="J17" s="186">
        <v>0.45833333333333331</v>
      </c>
      <c r="K17" s="187"/>
      <c r="L17" s="41"/>
      <c r="M17" s="187"/>
      <c r="N17" s="187"/>
      <c r="O17" s="177"/>
      <c r="P17" s="176"/>
    </row>
    <row r="18" spans="2:16" s="21" customFormat="1" ht="24" customHeight="1" x14ac:dyDescent="0.25">
      <c r="B18" s="182"/>
      <c r="C18" s="179"/>
      <c r="D18" s="58"/>
      <c r="E18" s="180"/>
      <c r="F18" s="173">
        <f t="shared" ref="F18:F19" si="0">$P$10-E18</f>
        <v>2016</v>
      </c>
      <c r="G18" s="178"/>
      <c r="H18" s="11"/>
      <c r="I18" s="59" t="s">
        <v>214</v>
      </c>
      <c r="J18" s="186">
        <v>0.45833333333333331</v>
      </c>
      <c r="K18" s="187"/>
      <c r="L18" s="187"/>
      <c r="M18" s="187"/>
      <c r="N18" s="187"/>
      <c r="O18" s="184"/>
      <c r="P18" s="183"/>
    </row>
    <row r="19" spans="2:16" s="21" customFormat="1" ht="24" customHeight="1" x14ac:dyDescent="0.25">
      <c r="B19" s="182"/>
      <c r="C19" s="179"/>
      <c r="D19" s="23"/>
      <c r="E19" s="180"/>
      <c r="F19" s="173">
        <f t="shared" si="0"/>
        <v>2016</v>
      </c>
      <c r="G19" s="178"/>
      <c r="H19" s="11"/>
      <c r="I19" s="59" t="s">
        <v>214</v>
      </c>
      <c r="J19" s="186">
        <v>0.45833333333333331</v>
      </c>
      <c r="K19" s="187"/>
      <c r="L19" s="187"/>
      <c r="M19" s="187"/>
      <c r="N19" s="187"/>
      <c r="O19" s="184"/>
      <c r="P19" s="183"/>
    </row>
    <row r="20" spans="2:16" s="16" customFormat="1" ht="9" customHeight="1" x14ac:dyDescent="0.25">
      <c r="B20" s="25"/>
      <c r="C20" s="27"/>
      <c r="D20" s="26"/>
      <c r="E20" s="45"/>
      <c r="F20" s="25"/>
      <c r="G20" s="25"/>
      <c r="H20" s="28"/>
      <c r="I20" s="28"/>
      <c r="J20" s="46"/>
      <c r="K20" s="48"/>
      <c r="L20" s="48"/>
      <c r="M20" s="48"/>
      <c r="N20" s="47"/>
      <c r="O20" s="48"/>
      <c r="P20" s="57"/>
    </row>
    <row r="21" spans="2:16" s="21" customFormat="1" ht="24" customHeight="1" x14ac:dyDescent="0.25">
      <c r="B21" s="198" t="s">
        <v>234</v>
      </c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198"/>
    </row>
    <row r="22" spans="2:16" s="21" customFormat="1" ht="24" customHeight="1" x14ac:dyDescent="0.25">
      <c r="B22" s="79"/>
      <c r="C22" s="175"/>
      <c r="D22" s="58"/>
      <c r="E22" s="174"/>
      <c r="F22" s="173">
        <f t="shared" ref="F22:F33" si="1">$P$10-E22</f>
        <v>2016</v>
      </c>
      <c r="G22" s="173"/>
      <c r="H22" s="59"/>
      <c r="I22" s="59" t="s">
        <v>214</v>
      </c>
      <c r="J22" s="186">
        <v>0.45833333333333331</v>
      </c>
      <c r="K22" s="187"/>
      <c r="L22" s="41"/>
      <c r="M22" s="187"/>
      <c r="N22" s="187"/>
      <c r="O22" s="177"/>
      <c r="P22" s="176"/>
    </row>
    <row r="23" spans="2:16" s="21" customFormat="1" ht="24" customHeight="1" x14ac:dyDescent="0.25">
      <c r="B23" s="79"/>
      <c r="C23" s="175"/>
      <c r="D23" s="58"/>
      <c r="E23" s="174"/>
      <c r="F23" s="173">
        <f t="shared" si="1"/>
        <v>2016</v>
      </c>
      <c r="G23" s="173"/>
      <c r="H23" s="59"/>
      <c r="I23" s="59" t="s">
        <v>214</v>
      </c>
      <c r="J23" s="186">
        <v>0.45833333333333331</v>
      </c>
      <c r="K23" s="187"/>
      <c r="L23" s="41"/>
      <c r="M23" s="187"/>
      <c r="N23" s="187"/>
      <c r="O23" s="177"/>
      <c r="P23" s="176"/>
    </row>
    <row r="24" spans="2:16" s="21" customFormat="1" ht="24" customHeight="1" x14ac:dyDescent="0.25">
      <c r="B24" s="79"/>
      <c r="C24" s="175"/>
      <c r="D24" s="58"/>
      <c r="E24" s="174"/>
      <c r="F24" s="173">
        <f t="shared" si="1"/>
        <v>2016</v>
      </c>
      <c r="G24" s="173"/>
      <c r="H24" s="59"/>
      <c r="I24" s="59" t="s">
        <v>214</v>
      </c>
      <c r="J24" s="186">
        <v>0.45833333333333298</v>
      </c>
      <c r="K24" s="187"/>
      <c r="L24" s="41"/>
      <c r="M24" s="187"/>
      <c r="N24" s="187"/>
      <c r="O24" s="177"/>
      <c r="P24" s="176"/>
    </row>
    <row r="25" spans="2:16" s="21" customFormat="1" ht="24" customHeight="1" x14ac:dyDescent="0.25">
      <c r="B25" s="79"/>
      <c r="C25" s="175"/>
      <c r="D25" s="58"/>
      <c r="E25" s="174"/>
      <c r="F25" s="173">
        <f t="shared" si="1"/>
        <v>2016</v>
      </c>
      <c r="G25" s="173"/>
      <c r="H25" s="59"/>
      <c r="I25" s="59" t="s">
        <v>214</v>
      </c>
      <c r="J25" s="186">
        <v>0.45833333333333298</v>
      </c>
      <c r="K25" s="187"/>
      <c r="L25" s="41"/>
      <c r="M25" s="187"/>
      <c r="N25" s="187"/>
      <c r="O25" s="177"/>
      <c r="P25" s="176"/>
    </row>
    <row r="26" spans="2:16" s="21" customFormat="1" ht="24" customHeight="1" x14ac:dyDescent="0.25">
      <c r="B26" s="79"/>
      <c r="C26" s="175"/>
      <c r="D26" s="58"/>
      <c r="E26" s="174"/>
      <c r="F26" s="173">
        <f t="shared" si="1"/>
        <v>2016</v>
      </c>
      <c r="G26" s="173"/>
      <c r="H26" s="59"/>
      <c r="I26" s="59" t="s">
        <v>214</v>
      </c>
      <c r="J26" s="186">
        <v>0.45833333333333298</v>
      </c>
      <c r="K26" s="187"/>
      <c r="L26" s="41"/>
      <c r="M26" s="187"/>
      <c r="N26" s="187"/>
      <c r="O26" s="177"/>
      <c r="P26" s="176"/>
    </row>
    <row r="27" spans="2:16" s="21" customFormat="1" ht="24" customHeight="1" x14ac:dyDescent="0.25">
      <c r="B27" s="79"/>
      <c r="C27" s="175"/>
      <c r="D27" s="58"/>
      <c r="E27" s="174"/>
      <c r="F27" s="173">
        <f t="shared" si="1"/>
        <v>2016</v>
      </c>
      <c r="G27" s="173"/>
      <c r="H27" s="59"/>
      <c r="I27" s="59" t="s">
        <v>214</v>
      </c>
      <c r="J27" s="186">
        <v>0.45833333333333298</v>
      </c>
      <c r="K27" s="187"/>
      <c r="L27" s="41"/>
      <c r="M27" s="187"/>
      <c r="N27" s="187"/>
      <c r="O27" s="177"/>
      <c r="P27" s="176"/>
    </row>
    <row r="28" spans="2:16" s="21" customFormat="1" ht="24" customHeight="1" x14ac:dyDescent="0.25">
      <c r="B28" s="185"/>
      <c r="C28" s="175"/>
      <c r="D28" s="58"/>
      <c r="E28" s="174"/>
      <c r="F28" s="173">
        <f t="shared" si="1"/>
        <v>2016</v>
      </c>
      <c r="G28" s="173"/>
      <c r="H28" s="59"/>
      <c r="I28" s="59" t="s">
        <v>214</v>
      </c>
      <c r="J28" s="186">
        <v>0.45833333333333298</v>
      </c>
      <c r="K28" s="187"/>
      <c r="L28" s="41"/>
      <c r="M28" s="187"/>
      <c r="N28" s="187"/>
      <c r="O28" s="177"/>
      <c r="P28" s="176"/>
    </row>
    <row r="29" spans="2:16" s="21" customFormat="1" ht="24" customHeight="1" x14ac:dyDescent="0.25">
      <c r="B29" s="79"/>
      <c r="C29" s="175"/>
      <c r="D29" s="58"/>
      <c r="E29" s="174"/>
      <c r="F29" s="173">
        <f t="shared" si="1"/>
        <v>2016</v>
      </c>
      <c r="G29" s="173"/>
      <c r="H29" s="59"/>
      <c r="I29" s="59" t="s">
        <v>214</v>
      </c>
      <c r="J29" s="186">
        <v>0.45833333333333298</v>
      </c>
      <c r="K29" s="187"/>
      <c r="L29" s="41"/>
      <c r="M29" s="187"/>
      <c r="N29" s="187"/>
      <c r="O29" s="177"/>
      <c r="P29" s="176"/>
    </row>
    <row r="30" spans="2:16" s="21" customFormat="1" ht="24" customHeight="1" x14ac:dyDescent="0.25">
      <c r="B30" s="79"/>
      <c r="C30" s="175"/>
      <c r="D30" s="58"/>
      <c r="E30" s="174"/>
      <c r="F30" s="173">
        <f t="shared" si="1"/>
        <v>2016</v>
      </c>
      <c r="G30" s="173"/>
      <c r="H30" s="59"/>
      <c r="I30" s="59" t="s">
        <v>214</v>
      </c>
      <c r="J30" s="186">
        <v>0.45833333333333298</v>
      </c>
      <c r="K30" s="187"/>
      <c r="L30" s="41"/>
      <c r="M30" s="187"/>
      <c r="N30" s="187"/>
      <c r="O30" s="177"/>
      <c r="P30" s="176"/>
    </row>
    <row r="31" spans="2:16" s="21" customFormat="1" ht="24" customHeight="1" x14ac:dyDescent="0.25">
      <c r="B31" s="185"/>
      <c r="C31" s="175"/>
      <c r="D31" s="58"/>
      <c r="E31" s="174"/>
      <c r="F31" s="173">
        <f t="shared" si="1"/>
        <v>2016</v>
      </c>
      <c r="G31" s="173"/>
      <c r="H31" s="59"/>
      <c r="I31" s="59" t="s">
        <v>214</v>
      </c>
      <c r="J31" s="186">
        <v>0.45833333333333298</v>
      </c>
      <c r="K31" s="187"/>
      <c r="L31" s="41"/>
      <c r="M31" s="187"/>
      <c r="N31" s="187"/>
      <c r="O31" s="177"/>
      <c r="P31" s="176"/>
    </row>
    <row r="32" spans="2:16" s="21" customFormat="1" ht="24" customHeight="1" x14ac:dyDescent="0.25">
      <c r="B32" s="79"/>
      <c r="C32" s="175"/>
      <c r="D32" s="58"/>
      <c r="E32" s="174"/>
      <c r="F32" s="173">
        <f t="shared" si="1"/>
        <v>2016</v>
      </c>
      <c r="G32" s="173"/>
      <c r="H32" s="59"/>
      <c r="I32" s="59" t="s">
        <v>214</v>
      </c>
      <c r="J32" s="186">
        <v>0.45833333333333298</v>
      </c>
      <c r="K32" s="187"/>
      <c r="L32" s="41"/>
      <c r="M32" s="187"/>
      <c r="N32" s="187"/>
      <c r="O32" s="177"/>
      <c r="P32" s="176"/>
    </row>
    <row r="33" spans="2:16" s="21" customFormat="1" ht="24" customHeight="1" x14ac:dyDescent="0.25">
      <c r="B33" s="185"/>
      <c r="C33" s="175"/>
      <c r="D33" s="58"/>
      <c r="E33" s="174"/>
      <c r="F33" s="173">
        <f t="shared" si="1"/>
        <v>2016</v>
      </c>
      <c r="G33" s="173"/>
      <c r="H33" s="59"/>
      <c r="I33" s="59" t="s">
        <v>214</v>
      </c>
      <c r="J33" s="186">
        <v>0.45833333333333298</v>
      </c>
      <c r="K33" s="187"/>
      <c r="L33" s="41"/>
      <c r="M33" s="187"/>
      <c r="N33" s="187"/>
      <c r="O33" s="177"/>
      <c r="P33" s="176"/>
    </row>
    <row r="34" spans="2:16" s="16" customFormat="1" ht="9" customHeight="1" x14ac:dyDescent="0.25">
      <c r="B34" s="25"/>
      <c r="C34" s="27"/>
      <c r="D34" s="26"/>
      <c r="E34" s="45"/>
      <c r="F34" s="25"/>
      <c r="G34" s="25"/>
      <c r="H34" s="28"/>
      <c r="I34" s="28"/>
      <c r="J34" s="46"/>
      <c r="K34" s="48"/>
      <c r="L34" s="48"/>
      <c r="M34" s="48"/>
      <c r="N34" s="47"/>
      <c r="O34" s="48"/>
      <c r="P34" s="57"/>
    </row>
    <row r="35" spans="2:16" s="21" customFormat="1" ht="24" customHeight="1" x14ac:dyDescent="0.25">
      <c r="B35" s="198" t="s">
        <v>235</v>
      </c>
      <c r="C35" s="198"/>
      <c r="D35" s="198"/>
      <c r="E35" s="198"/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</row>
    <row r="36" spans="2:16" s="21" customFormat="1" ht="24" customHeight="1" x14ac:dyDescent="0.25">
      <c r="B36" s="79"/>
      <c r="C36" s="175"/>
      <c r="D36" s="58"/>
      <c r="E36" s="174"/>
      <c r="F36" s="173">
        <f t="shared" ref="F36:F55" si="2">$P$10-E36</f>
        <v>2016</v>
      </c>
      <c r="G36" s="173"/>
      <c r="H36" s="59"/>
      <c r="I36" s="59" t="s">
        <v>214</v>
      </c>
      <c r="J36" s="186">
        <v>0.45833333333333298</v>
      </c>
      <c r="K36" s="187"/>
      <c r="L36" s="41"/>
      <c r="M36" s="187"/>
      <c r="N36" s="187"/>
      <c r="O36" s="177"/>
      <c r="P36" s="176"/>
    </row>
    <row r="37" spans="2:16" s="21" customFormat="1" ht="24" customHeight="1" x14ac:dyDescent="0.25">
      <c r="B37" s="79"/>
      <c r="C37" s="175"/>
      <c r="D37" s="58"/>
      <c r="E37" s="174"/>
      <c r="F37" s="173">
        <f t="shared" si="2"/>
        <v>2016</v>
      </c>
      <c r="G37" s="173"/>
      <c r="H37" s="59"/>
      <c r="I37" s="59" t="s">
        <v>214</v>
      </c>
      <c r="J37" s="186">
        <v>0.45833333333333298</v>
      </c>
      <c r="K37" s="187"/>
      <c r="L37" s="41"/>
      <c r="M37" s="187"/>
      <c r="N37" s="187"/>
      <c r="O37" s="177"/>
      <c r="P37" s="176"/>
    </row>
    <row r="38" spans="2:16" s="21" customFormat="1" ht="24" customHeight="1" x14ac:dyDescent="0.25">
      <c r="B38" s="185"/>
      <c r="C38" s="175"/>
      <c r="D38" s="58"/>
      <c r="E38" s="174"/>
      <c r="F38" s="173">
        <f t="shared" si="2"/>
        <v>2016</v>
      </c>
      <c r="G38" s="173"/>
      <c r="H38" s="59"/>
      <c r="I38" s="59" t="s">
        <v>214</v>
      </c>
      <c r="J38" s="186">
        <v>0.45833333333333298</v>
      </c>
      <c r="K38" s="187"/>
      <c r="L38" s="41"/>
      <c r="M38" s="187"/>
      <c r="N38" s="187"/>
      <c r="O38" s="177"/>
      <c r="P38" s="176"/>
    </row>
    <row r="39" spans="2:16" s="21" customFormat="1" ht="24" customHeight="1" x14ac:dyDescent="0.25">
      <c r="B39" s="185"/>
      <c r="C39" s="175"/>
      <c r="D39" s="58"/>
      <c r="E39" s="174"/>
      <c r="F39" s="173">
        <f t="shared" si="2"/>
        <v>2016</v>
      </c>
      <c r="G39" s="173"/>
      <c r="H39" s="59"/>
      <c r="I39" s="59" t="s">
        <v>214</v>
      </c>
      <c r="J39" s="186">
        <v>0.45833333333333298</v>
      </c>
      <c r="K39" s="187"/>
      <c r="L39" s="41"/>
      <c r="M39" s="187"/>
      <c r="N39" s="187"/>
      <c r="O39" s="177"/>
      <c r="P39" s="176"/>
    </row>
    <row r="40" spans="2:16" s="21" customFormat="1" ht="24" customHeight="1" x14ac:dyDescent="0.25">
      <c r="B40" s="79"/>
      <c r="C40" s="175"/>
      <c r="D40" s="58"/>
      <c r="E40" s="174"/>
      <c r="F40" s="173">
        <f t="shared" si="2"/>
        <v>2016</v>
      </c>
      <c r="G40" s="173"/>
      <c r="H40" s="59"/>
      <c r="I40" s="59" t="s">
        <v>214</v>
      </c>
      <c r="J40" s="186">
        <v>0.45833333333333298</v>
      </c>
      <c r="K40" s="187"/>
      <c r="L40" s="41"/>
      <c r="M40" s="187"/>
      <c r="N40" s="187"/>
      <c r="O40" s="177"/>
      <c r="P40" s="176"/>
    </row>
    <row r="41" spans="2:16" s="21" customFormat="1" ht="24" customHeight="1" x14ac:dyDescent="0.25">
      <c r="B41" s="79"/>
      <c r="C41" s="175"/>
      <c r="D41" s="58"/>
      <c r="E41" s="174"/>
      <c r="F41" s="173">
        <f t="shared" si="2"/>
        <v>2016</v>
      </c>
      <c r="G41" s="173"/>
      <c r="H41" s="59"/>
      <c r="I41" s="59" t="s">
        <v>214</v>
      </c>
      <c r="J41" s="186">
        <v>0.45833333333333298</v>
      </c>
      <c r="K41" s="187"/>
      <c r="L41" s="41"/>
      <c r="M41" s="187"/>
      <c r="N41" s="187"/>
      <c r="O41" s="177"/>
      <c r="P41" s="176"/>
    </row>
    <row r="42" spans="2:16" s="21" customFormat="1" ht="24" customHeight="1" x14ac:dyDescent="0.25">
      <c r="B42" s="185"/>
      <c r="C42" s="175"/>
      <c r="D42" s="58"/>
      <c r="E42" s="174"/>
      <c r="F42" s="173">
        <f t="shared" si="2"/>
        <v>2016</v>
      </c>
      <c r="G42" s="173"/>
      <c r="H42" s="59"/>
      <c r="I42" s="59" t="s">
        <v>214</v>
      </c>
      <c r="J42" s="186">
        <v>0.45833333333333298</v>
      </c>
      <c r="K42" s="187"/>
      <c r="L42" s="41"/>
      <c r="M42" s="187"/>
      <c r="N42" s="187"/>
      <c r="O42" s="177"/>
      <c r="P42" s="176"/>
    </row>
    <row r="43" spans="2:16" s="21" customFormat="1" ht="24" customHeight="1" x14ac:dyDescent="0.25">
      <c r="B43" s="185"/>
      <c r="C43" s="175"/>
      <c r="D43" s="58"/>
      <c r="E43" s="174"/>
      <c r="F43" s="173">
        <f t="shared" si="2"/>
        <v>2016</v>
      </c>
      <c r="G43" s="173"/>
      <c r="H43" s="59"/>
      <c r="I43" s="59" t="s">
        <v>214</v>
      </c>
      <c r="J43" s="186">
        <v>0.45833333333333298</v>
      </c>
      <c r="K43" s="187"/>
      <c r="L43" s="41"/>
      <c r="M43" s="187"/>
      <c r="N43" s="187"/>
      <c r="O43" s="177"/>
      <c r="P43" s="176"/>
    </row>
    <row r="44" spans="2:16" s="21" customFormat="1" ht="24" customHeight="1" x14ac:dyDescent="0.25">
      <c r="B44" s="185"/>
      <c r="C44" s="175"/>
      <c r="D44" s="58"/>
      <c r="E44" s="174"/>
      <c r="F44" s="173">
        <f t="shared" si="2"/>
        <v>2016</v>
      </c>
      <c r="G44" s="173"/>
      <c r="H44" s="59"/>
      <c r="I44" s="59" t="s">
        <v>214</v>
      </c>
      <c r="J44" s="186">
        <v>0.45833333333333298</v>
      </c>
      <c r="K44" s="187"/>
      <c r="L44" s="41"/>
      <c r="M44" s="187"/>
      <c r="N44" s="187"/>
      <c r="O44" s="177"/>
      <c r="P44" s="176"/>
    </row>
    <row r="45" spans="2:16" s="21" customFormat="1" ht="24" customHeight="1" x14ac:dyDescent="0.25">
      <c r="B45" s="185"/>
      <c r="C45" s="175"/>
      <c r="D45" s="58"/>
      <c r="E45" s="174"/>
      <c r="F45" s="173">
        <f t="shared" si="2"/>
        <v>2016</v>
      </c>
      <c r="G45" s="173"/>
      <c r="H45" s="59"/>
      <c r="I45" s="59" t="s">
        <v>214</v>
      </c>
      <c r="J45" s="186">
        <v>0.45833333333333298</v>
      </c>
      <c r="K45" s="187"/>
      <c r="L45" s="41"/>
      <c r="M45" s="187"/>
      <c r="N45" s="187"/>
      <c r="O45" s="177"/>
      <c r="P45" s="176"/>
    </row>
    <row r="46" spans="2:16" s="21" customFormat="1" ht="24" customHeight="1" x14ac:dyDescent="0.25">
      <c r="B46" s="79"/>
      <c r="C46" s="175"/>
      <c r="D46" s="58"/>
      <c r="E46" s="174"/>
      <c r="F46" s="173">
        <f t="shared" si="2"/>
        <v>2016</v>
      </c>
      <c r="G46" s="173"/>
      <c r="H46" s="59"/>
      <c r="I46" s="59" t="s">
        <v>214</v>
      </c>
      <c r="J46" s="186">
        <v>0.45833333333333298</v>
      </c>
      <c r="K46" s="187"/>
      <c r="L46" s="41"/>
      <c r="M46" s="187"/>
      <c r="N46" s="187"/>
      <c r="O46" s="177"/>
      <c r="P46" s="176"/>
    </row>
    <row r="47" spans="2:16" s="21" customFormat="1" ht="24" customHeight="1" x14ac:dyDescent="0.25">
      <c r="B47" s="79"/>
      <c r="C47" s="175"/>
      <c r="D47" s="58"/>
      <c r="E47" s="174"/>
      <c r="F47" s="173">
        <f t="shared" si="2"/>
        <v>2016</v>
      </c>
      <c r="G47" s="173"/>
      <c r="H47" s="59"/>
      <c r="I47" s="59" t="s">
        <v>214</v>
      </c>
      <c r="J47" s="186">
        <v>0.45833333333333298</v>
      </c>
      <c r="K47" s="187"/>
      <c r="L47" s="41"/>
      <c r="M47" s="187"/>
      <c r="N47" s="187"/>
      <c r="O47" s="177"/>
      <c r="P47" s="176"/>
    </row>
    <row r="48" spans="2:16" s="21" customFormat="1" ht="24" customHeight="1" x14ac:dyDescent="0.25">
      <c r="B48" s="185"/>
      <c r="C48" s="175"/>
      <c r="D48" s="58"/>
      <c r="E48" s="174"/>
      <c r="F48" s="173">
        <f t="shared" si="2"/>
        <v>2016</v>
      </c>
      <c r="G48" s="173"/>
      <c r="H48" s="59"/>
      <c r="I48" s="59" t="s">
        <v>214</v>
      </c>
      <c r="J48" s="186">
        <v>0.45833333333333298</v>
      </c>
      <c r="K48" s="187"/>
      <c r="L48" s="41"/>
      <c r="M48" s="187"/>
      <c r="N48" s="187"/>
      <c r="O48" s="177"/>
      <c r="P48" s="176"/>
    </row>
    <row r="49" spans="2:16" s="21" customFormat="1" ht="24" customHeight="1" x14ac:dyDescent="0.25">
      <c r="B49" s="79"/>
      <c r="C49" s="175"/>
      <c r="D49" s="58"/>
      <c r="E49" s="174"/>
      <c r="F49" s="173">
        <f t="shared" si="2"/>
        <v>2016</v>
      </c>
      <c r="G49" s="173"/>
      <c r="H49" s="59"/>
      <c r="I49" s="59" t="s">
        <v>214</v>
      </c>
      <c r="J49" s="186">
        <v>0.45833333333333298</v>
      </c>
      <c r="K49" s="187"/>
      <c r="L49" s="41"/>
      <c r="M49" s="187"/>
      <c r="N49" s="187"/>
      <c r="O49" s="177"/>
      <c r="P49" s="176"/>
    </row>
    <row r="50" spans="2:16" s="21" customFormat="1" ht="24" customHeight="1" x14ac:dyDescent="0.25">
      <c r="B50" s="79"/>
      <c r="C50" s="175"/>
      <c r="D50" s="58"/>
      <c r="E50" s="174"/>
      <c r="F50" s="173">
        <f t="shared" si="2"/>
        <v>2016</v>
      </c>
      <c r="G50" s="173"/>
      <c r="H50" s="59"/>
      <c r="I50" s="59" t="s">
        <v>214</v>
      </c>
      <c r="J50" s="186">
        <v>0.45833333333333298</v>
      </c>
      <c r="K50" s="187"/>
      <c r="L50" s="41"/>
      <c r="M50" s="187"/>
      <c r="N50" s="187"/>
      <c r="O50" s="177"/>
      <c r="P50" s="176"/>
    </row>
    <row r="51" spans="2:16" s="21" customFormat="1" ht="24" customHeight="1" x14ac:dyDescent="0.25">
      <c r="B51" s="185"/>
      <c r="C51" s="175"/>
      <c r="D51" s="58"/>
      <c r="E51" s="174"/>
      <c r="F51" s="173">
        <f t="shared" si="2"/>
        <v>2016</v>
      </c>
      <c r="G51" s="173"/>
      <c r="H51" s="59"/>
      <c r="I51" s="59" t="s">
        <v>214</v>
      </c>
      <c r="J51" s="186">
        <v>0.45833333333333298</v>
      </c>
      <c r="K51" s="187"/>
      <c r="L51" s="41"/>
      <c r="M51" s="187"/>
      <c r="N51" s="187"/>
      <c r="O51" s="177"/>
      <c r="P51" s="176"/>
    </row>
    <row r="52" spans="2:16" s="21" customFormat="1" ht="24" customHeight="1" x14ac:dyDescent="0.25">
      <c r="B52" s="79"/>
      <c r="C52" s="175"/>
      <c r="D52" s="58"/>
      <c r="E52" s="174"/>
      <c r="F52" s="173">
        <f t="shared" si="2"/>
        <v>2016</v>
      </c>
      <c r="G52" s="173"/>
      <c r="H52" s="59"/>
      <c r="I52" s="59" t="s">
        <v>214</v>
      </c>
      <c r="J52" s="186">
        <v>0.45833333333333298</v>
      </c>
      <c r="K52" s="187"/>
      <c r="L52" s="41"/>
      <c r="M52" s="187"/>
      <c r="N52" s="187"/>
      <c r="O52" s="177"/>
      <c r="P52" s="176"/>
    </row>
    <row r="53" spans="2:16" s="21" customFormat="1" ht="24" customHeight="1" x14ac:dyDescent="0.25">
      <c r="B53" s="79"/>
      <c r="C53" s="175"/>
      <c r="D53" s="58"/>
      <c r="E53" s="174"/>
      <c r="F53" s="173">
        <f t="shared" si="2"/>
        <v>2016</v>
      </c>
      <c r="G53" s="173"/>
      <c r="H53" s="59"/>
      <c r="I53" s="59" t="s">
        <v>214</v>
      </c>
      <c r="J53" s="186">
        <v>0.45833333333333298</v>
      </c>
      <c r="K53" s="187"/>
      <c r="L53" s="41"/>
      <c r="M53" s="187"/>
      <c r="N53" s="187"/>
      <c r="O53" s="177"/>
      <c r="P53" s="176"/>
    </row>
    <row r="54" spans="2:16" s="21" customFormat="1" ht="24" customHeight="1" x14ac:dyDescent="0.25">
      <c r="B54" s="185"/>
      <c r="C54" s="175"/>
      <c r="D54" s="58"/>
      <c r="E54" s="174"/>
      <c r="F54" s="173">
        <f t="shared" si="2"/>
        <v>2016</v>
      </c>
      <c r="G54" s="173"/>
      <c r="H54" s="59"/>
      <c r="I54" s="59" t="s">
        <v>214</v>
      </c>
      <c r="J54" s="186">
        <v>0.45833333333333298</v>
      </c>
      <c r="K54" s="187"/>
      <c r="L54" s="41"/>
      <c r="M54" s="187"/>
      <c r="N54" s="187"/>
      <c r="O54" s="177"/>
      <c r="P54" s="176"/>
    </row>
    <row r="55" spans="2:16" s="21" customFormat="1" ht="24" customHeight="1" x14ac:dyDescent="0.25">
      <c r="B55" s="185"/>
      <c r="C55" s="175"/>
      <c r="D55" s="58"/>
      <c r="E55" s="174"/>
      <c r="F55" s="173">
        <f t="shared" si="2"/>
        <v>2016</v>
      </c>
      <c r="G55" s="173"/>
      <c r="H55" s="59"/>
      <c r="I55" s="59" t="s">
        <v>214</v>
      </c>
      <c r="J55" s="186">
        <v>0.45833333333333298</v>
      </c>
      <c r="K55" s="187"/>
      <c r="L55" s="41"/>
      <c r="M55" s="187"/>
      <c r="N55" s="187"/>
      <c r="O55" s="177"/>
      <c r="P55" s="176"/>
    </row>
    <row r="56" spans="2:16" s="16" customFormat="1" ht="9" customHeight="1" x14ac:dyDescent="0.25">
      <c r="B56" s="25"/>
      <c r="C56" s="27"/>
      <c r="D56" s="26"/>
      <c r="E56" s="45"/>
      <c r="F56" s="25"/>
      <c r="G56" s="25"/>
      <c r="H56" s="28"/>
      <c r="I56" s="28"/>
      <c r="J56" s="46"/>
      <c r="K56" s="48"/>
      <c r="L56" s="48"/>
      <c r="M56" s="48"/>
      <c r="N56" s="47"/>
      <c r="O56" s="48"/>
      <c r="P56" s="57"/>
    </row>
    <row r="57" spans="2:16" s="21" customFormat="1" ht="24" customHeight="1" x14ac:dyDescent="0.25">
      <c r="B57" s="198" t="s">
        <v>236</v>
      </c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</row>
    <row r="58" spans="2:16" s="21" customFormat="1" ht="24" customHeight="1" x14ac:dyDescent="0.25">
      <c r="B58" s="185"/>
      <c r="C58" s="175"/>
      <c r="D58" s="58"/>
      <c r="E58" s="174"/>
      <c r="F58" s="173">
        <f t="shared" ref="F58:F70" si="3">$P$10-E58</f>
        <v>2016</v>
      </c>
      <c r="G58" s="173"/>
      <c r="H58" s="59"/>
      <c r="I58" s="59" t="s">
        <v>214</v>
      </c>
      <c r="J58" s="186">
        <v>0.45833333333333298</v>
      </c>
      <c r="K58" s="187"/>
      <c r="L58" s="41"/>
      <c r="M58" s="187"/>
      <c r="N58" s="187"/>
      <c r="O58" s="177"/>
      <c r="P58" s="176"/>
    </row>
    <row r="59" spans="2:16" s="21" customFormat="1" ht="24" customHeight="1" x14ac:dyDescent="0.25">
      <c r="B59" s="185"/>
      <c r="C59" s="175"/>
      <c r="D59" s="58"/>
      <c r="E59" s="174"/>
      <c r="F59" s="173">
        <f t="shared" si="3"/>
        <v>2016</v>
      </c>
      <c r="G59" s="173"/>
      <c r="H59" s="59"/>
      <c r="I59" s="59" t="s">
        <v>214</v>
      </c>
      <c r="J59" s="186">
        <v>0.45833333333333298</v>
      </c>
      <c r="K59" s="187"/>
      <c r="L59" s="41"/>
      <c r="M59" s="187"/>
      <c r="N59" s="187"/>
      <c r="O59" s="177"/>
      <c r="P59" s="176"/>
    </row>
    <row r="60" spans="2:16" s="21" customFormat="1" ht="24" customHeight="1" x14ac:dyDescent="0.25">
      <c r="B60" s="185"/>
      <c r="C60" s="175"/>
      <c r="D60" s="58"/>
      <c r="E60" s="174"/>
      <c r="F60" s="173">
        <f t="shared" si="3"/>
        <v>2016</v>
      </c>
      <c r="G60" s="173"/>
      <c r="H60" s="59"/>
      <c r="I60" s="59" t="s">
        <v>214</v>
      </c>
      <c r="J60" s="186">
        <v>0.45833333333333298</v>
      </c>
      <c r="K60" s="187"/>
      <c r="L60" s="41"/>
      <c r="M60" s="187"/>
      <c r="N60" s="187"/>
      <c r="O60" s="177"/>
      <c r="P60" s="176"/>
    </row>
    <row r="61" spans="2:16" s="21" customFormat="1" ht="24" customHeight="1" x14ac:dyDescent="0.25">
      <c r="B61" s="185"/>
      <c r="C61" s="175"/>
      <c r="D61" s="58"/>
      <c r="E61" s="174"/>
      <c r="F61" s="173">
        <f t="shared" si="3"/>
        <v>2016</v>
      </c>
      <c r="G61" s="173"/>
      <c r="H61" s="59"/>
      <c r="I61" s="59" t="s">
        <v>214</v>
      </c>
      <c r="J61" s="186">
        <v>0.45833333333333298</v>
      </c>
      <c r="K61" s="187"/>
      <c r="L61" s="41"/>
      <c r="M61" s="187"/>
      <c r="N61" s="187"/>
      <c r="O61" s="177"/>
      <c r="P61" s="176"/>
    </row>
    <row r="62" spans="2:16" s="21" customFormat="1" ht="24" customHeight="1" x14ac:dyDescent="0.25">
      <c r="B62" s="185"/>
      <c r="C62" s="175"/>
      <c r="D62" s="58"/>
      <c r="E62" s="174"/>
      <c r="F62" s="173">
        <f t="shared" si="3"/>
        <v>2016</v>
      </c>
      <c r="G62" s="173"/>
      <c r="H62" s="59"/>
      <c r="I62" s="59" t="s">
        <v>214</v>
      </c>
      <c r="J62" s="186">
        <v>0.45833333333333298</v>
      </c>
      <c r="K62" s="187"/>
      <c r="L62" s="41"/>
      <c r="M62" s="187"/>
      <c r="N62" s="187"/>
      <c r="O62" s="177"/>
      <c r="P62" s="176"/>
    </row>
    <row r="63" spans="2:16" s="21" customFormat="1" ht="24" customHeight="1" x14ac:dyDescent="0.25">
      <c r="B63" s="185"/>
      <c r="C63" s="175"/>
      <c r="D63" s="58"/>
      <c r="E63" s="174"/>
      <c r="F63" s="173">
        <f t="shared" si="3"/>
        <v>2016</v>
      </c>
      <c r="G63" s="173"/>
      <c r="H63" s="59"/>
      <c r="I63" s="59" t="s">
        <v>214</v>
      </c>
      <c r="J63" s="186">
        <v>0.45833333333333298</v>
      </c>
      <c r="K63" s="187"/>
      <c r="L63" s="41"/>
      <c r="M63" s="187"/>
      <c r="N63" s="187"/>
      <c r="O63" s="177"/>
      <c r="P63" s="176"/>
    </row>
    <row r="64" spans="2:16" s="21" customFormat="1" ht="24" customHeight="1" x14ac:dyDescent="0.25">
      <c r="B64" s="185"/>
      <c r="C64" s="175"/>
      <c r="D64" s="58"/>
      <c r="E64" s="174"/>
      <c r="F64" s="173">
        <f t="shared" si="3"/>
        <v>2016</v>
      </c>
      <c r="G64" s="173"/>
      <c r="H64" s="59"/>
      <c r="I64" s="59" t="s">
        <v>214</v>
      </c>
      <c r="J64" s="186">
        <v>0.45833333333333298</v>
      </c>
      <c r="K64" s="187"/>
      <c r="L64" s="41"/>
      <c r="M64" s="187"/>
      <c r="N64" s="187"/>
      <c r="O64" s="177"/>
      <c r="P64" s="176"/>
    </row>
    <row r="65" spans="2:16" s="21" customFormat="1" ht="24" customHeight="1" x14ac:dyDescent="0.25">
      <c r="B65" s="185"/>
      <c r="C65" s="175"/>
      <c r="D65" s="58"/>
      <c r="E65" s="174"/>
      <c r="F65" s="173">
        <f t="shared" si="3"/>
        <v>2016</v>
      </c>
      <c r="G65" s="173"/>
      <c r="H65" s="59"/>
      <c r="I65" s="59" t="s">
        <v>214</v>
      </c>
      <c r="J65" s="186">
        <v>0.45833333333333298</v>
      </c>
      <c r="K65" s="187"/>
      <c r="L65" s="41"/>
      <c r="M65" s="187"/>
      <c r="N65" s="187"/>
      <c r="O65" s="177"/>
      <c r="P65" s="176"/>
    </row>
    <row r="66" spans="2:16" s="21" customFormat="1" ht="24" customHeight="1" x14ac:dyDescent="0.25">
      <c r="B66" s="185"/>
      <c r="C66" s="175"/>
      <c r="D66" s="58"/>
      <c r="E66" s="174"/>
      <c r="F66" s="173">
        <f t="shared" si="3"/>
        <v>2016</v>
      </c>
      <c r="G66" s="173"/>
      <c r="H66" s="59"/>
      <c r="I66" s="59" t="s">
        <v>214</v>
      </c>
      <c r="J66" s="186">
        <v>0.45833333333333298</v>
      </c>
      <c r="K66" s="187"/>
      <c r="L66" s="41"/>
      <c r="M66" s="187"/>
      <c r="N66" s="187"/>
      <c r="O66" s="177"/>
      <c r="P66" s="176"/>
    </row>
    <row r="67" spans="2:16" s="21" customFormat="1" ht="24" customHeight="1" x14ac:dyDescent="0.25">
      <c r="B67" s="185"/>
      <c r="C67" s="175"/>
      <c r="D67" s="58"/>
      <c r="E67" s="174"/>
      <c r="F67" s="173">
        <f t="shared" si="3"/>
        <v>2016</v>
      </c>
      <c r="G67" s="173"/>
      <c r="H67" s="59"/>
      <c r="I67" s="59" t="s">
        <v>214</v>
      </c>
      <c r="J67" s="186">
        <v>0.45833333333333298</v>
      </c>
      <c r="K67" s="187"/>
      <c r="L67" s="41"/>
      <c r="M67" s="187"/>
      <c r="N67" s="187"/>
      <c r="O67" s="177"/>
      <c r="P67" s="176"/>
    </row>
    <row r="68" spans="2:16" s="21" customFormat="1" ht="24" customHeight="1" x14ac:dyDescent="0.25">
      <c r="B68" s="185"/>
      <c r="C68" s="175"/>
      <c r="D68" s="58"/>
      <c r="E68" s="174"/>
      <c r="F68" s="173">
        <f t="shared" si="3"/>
        <v>2016</v>
      </c>
      <c r="G68" s="173"/>
      <c r="H68" s="59"/>
      <c r="I68" s="59" t="s">
        <v>214</v>
      </c>
      <c r="J68" s="186">
        <v>0.45833333333333298</v>
      </c>
      <c r="K68" s="187"/>
      <c r="L68" s="41"/>
      <c r="M68" s="187"/>
      <c r="N68" s="187"/>
      <c r="O68" s="177"/>
      <c r="P68" s="176"/>
    </row>
    <row r="69" spans="2:16" s="21" customFormat="1" ht="24" customHeight="1" x14ac:dyDescent="0.25">
      <c r="B69" s="185"/>
      <c r="C69" s="175"/>
      <c r="D69" s="58"/>
      <c r="E69" s="174"/>
      <c r="F69" s="173">
        <f t="shared" si="3"/>
        <v>2016</v>
      </c>
      <c r="G69" s="173"/>
      <c r="H69" s="59"/>
      <c r="I69" s="59" t="s">
        <v>214</v>
      </c>
      <c r="J69" s="186">
        <v>0.45833333333333298</v>
      </c>
      <c r="K69" s="187"/>
      <c r="L69" s="41"/>
      <c r="M69" s="187"/>
      <c r="N69" s="187"/>
      <c r="O69" s="177"/>
      <c r="P69" s="176"/>
    </row>
    <row r="70" spans="2:16" s="21" customFormat="1" ht="24" customHeight="1" x14ac:dyDescent="0.25">
      <c r="B70" s="185"/>
      <c r="C70" s="175"/>
      <c r="D70" s="58"/>
      <c r="E70" s="174"/>
      <c r="F70" s="173">
        <f t="shared" si="3"/>
        <v>2016</v>
      </c>
      <c r="G70" s="173"/>
      <c r="H70" s="59"/>
      <c r="I70" s="59" t="s">
        <v>214</v>
      </c>
      <c r="J70" s="186">
        <v>0.45833333333333298</v>
      </c>
      <c r="K70" s="187"/>
      <c r="L70" s="41"/>
      <c r="M70" s="187"/>
      <c r="N70" s="187"/>
      <c r="O70" s="177"/>
      <c r="P70" s="176"/>
    </row>
    <row r="71" spans="2:16" s="21" customFormat="1" ht="9" customHeight="1" x14ac:dyDescent="0.25">
      <c r="B71" s="25"/>
      <c r="C71" s="27"/>
      <c r="D71" s="26"/>
      <c r="E71" s="45"/>
      <c r="F71" s="25"/>
      <c r="G71" s="25"/>
      <c r="H71" s="28"/>
      <c r="I71" s="28"/>
      <c r="J71" s="46"/>
      <c r="K71" s="48"/>
      <c r="L71" s="48"/>
      <c r="M71" s="48"/>
      <c r="N71" s="47"/>
      <c r="O71" s="48"/>
      <c r="P71" s="57"/>
    </row>
    <row r="72" spans="2:16" s="21" customFormat="1" ht="24" customHeight="1" x14ac:dyDescent="0.25">
      <c r="B72" s="198" t="s">
        <v>237</v>
      </c>
      <c r="C72" s="198"/>
      <c r="D72" s="198"/>
      <c r="E72" s="198"/>
      <c r="F72" s="198"/>
      <c r="G72" s="198"/>
      <c r="H72" s="198"/>
      <c r="I72" s="198"/>
      <c r="J72" s="198"/>
      <c r="K72" s="198"/>
      <c r="L72" s="198"/>
      <c r="M72" s="198"/>
      <c r="N72" s="198"/>
      <c r="O72" s="198"/>
      <c r="P72" s="198"/>
    </row>
    <row r="73" spans="2:16" s="21" customFormat="1" ht="24" customHeight="1" x14ac:dyDescent="0.25">
      <c r="B73" s="185"/>
      <c r="C73" s="175"/>
      <c r="D73" s="58"/>
      <c r="E73" s="174"/>
      <c r="F73" s="173">
        <f t="shared" ref="F73:F82" si="4">$P$10-E73</f>
        <v>2016</v>
      </c>
      <c r="G73" s="173"/>
      <c r="H73" s="59"/>
      <c r="I73" s="59" t="s">
        <v>214</v>
      </c>
      <c r="J73" s="186">
        <v>0.45833333333333298</v>
      </c>
      <c r="K73" s="187"/>
      <c r="L73" s="41"/>
      <c r="M73" s="187"/>
      <c r="N73" s="187"/>
      <c r="O73" s="177"/>
      <c r="P73" s="176"/>
    </row>
    <row r="74" spans="2:16" s="21" customFormat="1" ht="24" customHeight="1" x14ac:dyDescent="0.25">
      <c r="B74" s="185"/>
      <c r="C74" s="175"/>
      <c r="D74" s="58"/>
      <c r="E74" s="174"/>
      <c r="F74" s="173">
        <f t="shared" si="4"/>
        <v>2016</v>
      </c>
      <c r="G74" s="173"/>
      <c r="H74" s="59"/>
      <c r="I74" s="59" t="s">
        <v>214</v>
      </c>
      <c r="J74" s="186">
        <v>0.45833333333333298</v>
      </c>
      <c r="K74" s="187"/>
      <c r="L74" s="41"/>
      <c r="M74" s="187"/>
      <c r="N74" s="187"/>
      <c r="O74" s="177"/>
      <c r="P74" s="176"/>
    </row>
    <row r="75" spans="2:16" s="21" customFormat="1" ht="24" customHeight="1" x14ac:dyDescent="0.25">
      <c r="B75" s="185"/>
      <c r="C75" s="175"/>
      <c r="D75" s="58"/>
      <c r="E75" s="174"/>
      <c r="F75" s="173">
        <f t="shared" si="4"/>
        <v>2016</v>
      </c>
      <c r="G75" s="173"/>
      <c r="H75" s="59"/>
      <c r="I75" s="59" t="s">
        <v>214</v>
      </c>
      <c r="J75" s="186">
        <v>0.45833333333333298</v>
      </c>
      <c r="K75" s="187"/>
      <c r="L75" s="41"/>
      <c r="M75" s="187"/>
      <c r="N75" s="187"/>
      <c r="O75" s="177"/>
      <c r="P75" s="176"/>
    </row>
    <row r="76" spans="2:16" s="21" customFormat="1" ht="24" customHeight="1" x14ac:dyDescent="0.25">
      <c r="B76" s="185"/>
      <c r="C76" s="175"/>
      <c r="D76" s="58"/>
      <c r="E76" s="174"/>
      <c r="F76" s="173">
        <f t="shared" si="4"/>
        <v>2016</v>
      </c>
      <c r="G76" s="173"/>
      <c r="H76" s="59"/>
      <c r="I76" s="59" t="s">
        <v>214</v>
      </c>
      <c r="J76" s="186">
        <v>0.45833333333333298</v>
      </c>
      <c r="K76" s="187"/>
      <c r="L76" s="41"/>
      <c r="M76" s="187"/>
      <c r="N76" s="187"/>
      <c r="O76" s="177"/>
      <c r="P76" s="176"/>
    </row>
    <row r="77" spans="2:16" s="21" customFormat="1" ht="24" customHeight="1" x14ac:dyDescent="0.25">
      <c r="B77" s="185"/>
      <c r="C77" s="175"/>
      <c r="D77" s="58"/>
      <c r="E77" s="174"/>
      <c r="F77" s="173">
        <f t="shared" si="4"/>
        <v>2016</v>
      </c>
      <c r="G77" s="173"/>
      <c r="H77" s="59"/>
      <c r="I77" s="59" t="s">
        <v>214</v>
      </c>
      <c r="J77" s="186">
        <v>0.45833333333333298</v>
      </c>
      <c r="K77" s="187"/>
      <c r="L77" s="41"/>
      <c r="M77" s="187"/>
      <c r="N77" s="187"/>
      <c r="O77" s="177"/>
      <c r="P77" s="176"/>
    </row>
    <row r="78" spans="2:16" s="21" customFormat="1" ht="24" customHeight="1" x14ac:dyDescent="0.25">
      <c r="B78" s="185"/>
      <c r="C78" s="175"/>
      <c r="D78" s="58"/>
      <c r="E78" s="174"/>
      <c r="F78" s="173">
        <f t="shared" si="4"/>
        <v>2016</v>
      </c>
      <c r="G78" s="173"/>
      <c r="H78" s="59"/>
      <c r="I78" s="59" t="s">
        <v>214</v>
      </c>
      <c r="J78" s="186">
        <v>0.45833333333333298</v>
      </c>
      <c r="K78" s="187"/>
      <c r="L78" s="41"/>
      <c r="M78" s="187"/>
      <c r="N78" s="187"/>
      <c r="O78" s="177"/>
      <c r="P78" s="176"/>
    </row>
    <row r="79" spans="2:16" s="21" customFormat="1" ht="24" customHeight="1" x14ac:dyDescent="0.25">
      <c r="B79" s="185"/>
      <c r="C79" s="175"/>
      <c r="D79" s="58"/>
      <c r="E79" s="174"/>
      <c r="F79" s="173">
        <f t="shared" si="4"/>
        <v>2016</v>
      </c>
      <c r="G79" s="173"/>
      <c r="H79" s="59"/>
      <c r="I79" s="59" t="s">
        <v>214</v>
      </c>
      <c r="J79" s="186">
        <v>0.45833333333333298</v>
      </c>
      <c r="K79" s="187"/>
      <c r="L79" s="41"/>
      <c r="M79" s="187"/>
      <c r="N79" s="187"/>
      <c r="O79" s="177"/>
      <c r="P79" s="176"/>
    </row>
    <row r="80" spans="2:16" s="21" customFormat="1" ht="24" customHeight="1" x14ac:dyDescent="0.25">
      <c r="B80" s="185"/>
      <c r="C80" s="175"/>
      <c r="D80" s="58"/>
      <c r="E80" s="174"/>
      <c r="F80" s="173">
        <f t="shared" si="4"/>
        <v>2016</v>
      </c>
      <c r="G80" s="173"/>
      <c r="H80" s="59"/>
      <c r="I80" s="59" t="s">
        <v>214</v>
      </c>
      <c r="J80" s="186">
        <v>0.45833333333333298</v>
      </c>
      <c r="K80" s="187"/>
      <c r="L80" s="41"/>
      <c r="M80" s="187"/>
      <c r="N80" s="187"/>
      <c r="O80" s="177"/>
      <c r="P80" s="176"/>
    </row>
    <row r="81" spans="2:16" s="21" customFormat="1" ht="24" customHeight="1" x14ac:dyDescent="0.25">
      <c r="B81" s="185"/>
      <c r="C81" s="175"/>
      <c r="D81" s="58"/>
      <c r="E81" s="174"/>
      <c r="F81" s="173">
        <f t="shared" si="4"/>
        <v>2016</v>
      </c>
      <c r="G81" s="173"/>
      <c r="H81" s="59"/>
      <c r="I81" s="59" t="s">
        <v>214</v>
      </c>
      <c r="J81" s="186">
        <v>0.45833333333333298</v>
      </c>
      <c r="K81" s="187"/>
      <c r="L81" s="41"/>
      <c r="M81" s="187"/>
      <c r="N81" s="187"/>
      <c r="O81" s="177"/>
      <c r="P81" s="176"/>
    </row>
    <row r="82" spans="2:16" s="21" customFormat="1" ht="24" customHeight="1" x14ac:dyDescent="0.25">
      <c r="B82" s="185"/>
      <c r="C82" s="175"/>
      <c r="D82" s="58"/>
      <c r="E82" s="174"/>
      <c r="F82" s="173">
        <f t="shared" si="4"/>
        <v>2016</v>
      </c>
      <c r="G82" s="173"/>
      <c r="H82" s="59"/>
      <c r="I82" s="59" t="s">
        <v>214</v>
      </c>
      <c r="J82" s="186">
        <v>0.45833333333333298</v>
      </c>
      <c r="K82" s="187"/>
      <c r="L82" s="41"/>
      <c r="M82" s="187"/>
      <c r="N82" s="187"/>
      <c r="O82" s="177"/>
      <c r="P82" s="176"/>
    </row>
    <row r="83" spans="2:16" s="21" customFormat="1" ht="9" customHeight="1" x14ac:dyDescent="0.25">
      <c r="B83" s="25"/>
      <c r="C83" s="27"/>
      <c r="D83" s="26"/>
      <c r="E83" s="45"/>
      <c r="F83" s="25"/>
      <c r="G83" s="25"/>
      <c r="H83" s="28"/>
      <c r="I83" s="28"/>
      <c r="J83" s="46"/>
      <c r="K83" s="48"/>
      <c r="L83" s="48"/>
      <c r="M83" s="48"/>
      <c r="N83" s="47"/>
      <c r="O83" s="48"/>
      <c r="P83" s="57"/>
    </row>
    <row r="84" spans="2:16" s="21" customFormat="1" ht="24" customHeight="1" x14ac:dyDescent="0.25">
      <c r="B84" s="198" t="s">
        <v>238</v>
      </c>
      <c r="C84" s="198"/>
      <c r="D84" s="198"/>
      <c r="E84" s="198"/>
      <c r="F84" s="198"/>
      <c r="G84" s="198"/>
      <c r="H84" s="198"/>
      <c r="I84" s="198"/>
      <c r="J84" s="198"/>
      <c r="K84" s="198"/>
      <c r="L84" s="198"/>
      <c r="M84" s="198"/>
      <c r="N84" s="198"/>
      <c r="O84" s="198"/>
      <c r="P84" s="198"/>
    </row>
    <row r="85" spans="2:16" s="21" customFormat="1" ht="24" customHeight="1" x14ac:dyDescent="0.25">
      <c r="B85" s="185"/>
      <c r="C85" s="175"/>
      <c r="D85" s="58"/>
      <c r="E85" s="174"/>
      <c r="F85" s="173">
        <f t="shared" ref="F85:F92" si="5">$P$10-E85</f>
        <v>2016</v>
      </c>
      <c r="G85" s="173"/>
      <c r="H85" s="59"/>
      <c r="I85" s="59" t="s">
        <v>214</v>
      </c>
      <c r="J85" s="186">
        <v>0.45833333333333298</v>
      </c>
      <c r="K85" s="187"/>
      <c r="L85" s="41"/>
      <c r="M85" s="187"/>
      <c r="N85" s="187"/>
      <c r="O85" s="177"/>
      <c r="P85" s="176"/>
    </row>
    <row r="86" spans="2:16" s="21" customFormat="1" ht="24" customHeight="1" x14ac:dyDescent="0.25">
      <c r="B86" s="185"/>
      <c r="C86" s="175"/>
      <c r="D86" s="58"/>
      <c r="E86" s="174"/>
      <c r="F86" s="173">
        <f t="shared" si="5"/>
        <v>2016</v>
      </c>
      <c r="G86" s="173"/>
      <c r="H86" s="59"/>
      <c r="I86" s="59" t="s">
        <v>214</v>
      </c>
      <c r="J86" s="186">
        <v>0.45833333333333298</v>
      </c>
      <c r="K86" s="187"/>
      <c r="L86" s="41"/>
      <c r="M86" s="187"/>
      <c r="N86" s="187"/>
      <c r="O86" s="177"/>
      <c r="P86" s="176"/>
    </row>
    <row r="87" spans="2:16" s="21" customFormat="1" ht="24" customHeight="1" x14ac:dyDescent="0.25">
      <c r="B87" s="185"/>
      <c r="C87" s="175"/>
      <c r="D87" s="58"/>
      <c r="E87" s="174"/>
      <c r="F87" s="173">
        <f t="shared" si="5"/>
        <v>2016</v>
      </c>
      <c r="G87" s="173"/>
      <c r="H87" s="59"/>
      <c r="I87" s="59" t="s">
        <v>214</v>
      </c>
      <c r="J87" s="186">
        <v>0.45833333333333298</v>
      </c>
      <c r="K87" s="187"/>
      <c r="L87" s="41"/>
      <c r="M87" s="187"/>
      <c r="N87" s="187"/>
      <c r="O87" s="177"/>
      <c r="P87" s="176"/>
    </row>
    <row r="88" spans="2:16" s="21" customFormat="1" ht="24" customHeight="1" x14ac:dyDescent="0.25">
      <c r="B88" s="185"/>
      <c r="C88" s="175"/>
      <c r="D88" s="58"/>
      <c r="E88" s="174"/>
      <c r="F88" s="173">
        <f t="shared" si="5"/>
        <v>2016</v>
      </c>
      <c r="G88" s="173"/>
      <c r="H88" s="59"/>
      <c r="I88" s="59" t="s">
        <v>214</v>
      </c>
      <c r="J88" s="186">
        <v>0.45833333333333298</v>
      </c>
      <c r="K88" s="187"/>
      <c r="L88" s="41"/>
      <c r="M88" s="187"/>
      <c r="N88" s="187"/>
      <c r="O88" s="177"/>
      <c r="P88" s="176"/>
    </row>
    <row r="89" spans="2:16" s="21" customFormat="1" ht="24" customHeight="1" x14ac:dyDescent="0.25">
      <c r="B89" s="185"/>
      <c r="C89" s="175"/>
      <c r="D89" s="58"/>
      <c r="E89" s="174"/>
      <c r="F89" s="173">
        <f t="shared" si="5"/>
        <v>2016</v>
      </c>
      <c r="G89" s="173"/>
      <c r="H89" s="59"/>
      <c r="I89" s="59" t="s">
        <v>214</v>
      </c>
      <c r="J89" s="186">
        <v>0.45833333333333298</v>
      </c>
      <c r="K89" s="187"/>
      <c r="L89" s="41"/>
      <c r="M89" s="187"/>
      <c r="N89" s="187"/>
      <c r="O89" s="177"/>
      <c r="P89" s="176"/>
    </row>
    <row r="90" spans="2:16" s="21" customFormat="1" ht="24" customHeight="1" x14ac:dyDescent="0.25">
      <c r="B90" s="185"/>
      <c r="C90" s="175"/>
      <c r="D90" s="58"/>
      <c r="E90" s="174"/>
      <c r="F90" s="173">
        <f t="shared" si="5"/>
        <v>2016</v>
      </c>
      <c r="G90" s="173"/>
      <c r="H90" s="59"/>
      <c r="I90" s="59" t="s">
        <v>214</v>
      </c>
      <c r="J90" s="186">
        <v>0.45833333333333298</v>
      </c>
      <c r="K90" s="187"/>
      <c r="L90" s="41"/>
      <c r="M90" s="187"/>
      <c r="N90" s="187"/>
      <c r="O90" s="177"/>
      <c r="P90" s="176"/>
    </row>
    <row r="91" spans="2:16" s="21" customFormat="1" ht="24" customHeight="1" x14ac:dyDescent="0.25">
      <c r="B91" s="185"/>
      <c r="C91" s="175"/>
      <c r="D91" s="58"/>
      <c r="E91" s="174"/>
      <c r="F91" s="173">
        <f t="shared" si="5"/>
        <v>2016</v>
      </c>
      <c r="G91" s="173"/>
      <c r="H91" s="59"/>
      <c r="I91" s="59" t="s">
        <v>214</v>
      </c>
      <c r="J91" s="186">
        <v>0.45833333333333298</v>
      </c>
      <c r="K91" s="187"/>
      <c r="L91" s="41"/>
      <c r="M91" s="187"/>
      <c r="N91" s="187"/>
      <c r="O91" s="177"/>
      <c r="P91" s="176"/>
    </row>
    <row r="92" spans="2:16" s="21" customFormat="1" ht="24" customHeight="1" x14ac:dyDescent="0.25">
      <c r="B92" s="185"/>
      <c r="C92" s="175"/>
      <c r="D92" s="58"/>
      <c r="E92" s="174"/>
      <c r="F92" s="173">
        <f t="shared" si="5"/>
        <v>2016</v>
      </c>
      <c r="G92" s="173"/>
      <c r="H92" s="59"/>
      <c r="I92" s="59" t="s">
        <v>214</v>
      </c>
      <c r="J92" s="186">
        <v>0.45833333333333298</v>
      </c>
      <c r="K92" s="187"/>
      <c r="L92" s="41"/>
      <c r="M92" s="187"/>
      <c r="N92" s="187"/>
      <c r="O92" s="177"/>
      <c r="P92" s="176"/>
    </row>
    <row r="93" spans="2:16" s="21" customFormat="1" ht="9" customHeight="1" x14ac:dyDescent="0.25">
      <c r="B93" s="25"/>
      <c r="C93" s="27"/>
      <c r="D93" s="26"/>
      <c r="E93" s="45"/>
      <c r="F93" s="25"/>
      <c r="G93" s="25"/>
      <c r="H93" s="28"/>
      <c r="I93" s="28"/>
      <c r="J93" s="46"/>
      <c r="K93" s="48"/>
      <c r="L93" s="48"/>
      <c r="M93" s="48"/>
      <c r="N93" s="47"/>
      <c r="O93" s="48"/>
      <c r="P93" s="57"/>
    </row>
    <row r="94" spans="2:16" ht="25.5" customHeight="1" x14ac:dyDescent="0.25">
      <c r="B94" s="199" t="s">
        <v>231</v>
      </c>
      <c r="C94" s="199"/>
      <c r="D94" s="199"/>
      <c r="E94" s="199"/>
      <c r="F94" s="199"/>
      <c r="G94" s="199"/>
      <c r="H94" s="199"/>
      <c r="I94" s="199"/>
      <c r="J94" s="199"/>
      <c r="K94" s="199"/>
      <c r="L94" s="199"/>
      <c r="M94" s="199"/>
      <c r="N94" s="199"/>
      <c r="O94" s="199"/>
      <c r="P94" s="199"/>
    </row>
    <row r="95" spans="2:16" ht="9" customHeight="1" x14ac:dyDescent="0.25">
      <c r="B95" s="188"/>
      <c r="C95" s="188"/>
      <c r="D95" s="188"/>
      <c r="E95" s="188"/>
      <c r="F95" s="188"/>
      <c r="G95" s="188"/>
      <c r="H95" s="188"/>
      <c r="I95" s="188"/>
      <c r="J95" s="188"/>
      <c r="K95" s="188"/>
      <c r="L95" s="188"/>
      <c r="M95" s="188"/>
      <c r="N95" s="188"/>
      <c r="O95" s="188"/>
      <c r="P95" s="188"/>
    </row>
    <row r="96" spans="2:16" ht="24" customHeight="1" x14ac:dyDescent="0.25">
      <c r="B96" s="198" t="s">
        <v>239</v>
      </c>
      <c r="C96" s="198"/>
      <c r="D96" s="198"/>
      <c r="E96" s="198"/>
      <c r="F96" s="198"/>
      <c r="G96" s="198"/>
      <c r="H96" s="198"/>
      <c r="I96" s="198"/>
      <c r="J96" s="198"/>
      <c r="K96" s="198"/>
      <c r="L96" s="198"/>
      <c r="M96" s="198"/>
      <c r="N96" s="198"/>
      <c r="O96" s="198"/>
      <c r="P96" s="198"/>
    </row>
    <row r="97" spans="2:16" ht="24" customHeight="1" x14ac:dyDescent="0.25">
      <c r="B97" s="79"/>
      <c r="C97" s="175"/>
      <c r="D97" s="58"/>
      <c r="E97" s="174"/>
      <c r="F97" s="173">
        <f t="shared" ref="F97:F100" si="6">$P$10-E97</f>
        <v>2016</v>
      </c>
      <c r="G97" s="173"/>
      <c r="H97" s="59"/>
      <c r="I97" s="59" t="s">
        <v>214</v>
      </c>
      <c r="J97" s="186">
        <v>0.47916666666666669</v>
      </c>
      <c r="K97" s="187"/>
      <c r="L97" s="41"/>
      <c r="M97" s="187"/>
      <c r="N97" s="187"/>
      <c r="O97" s="177"/>
      <c r="P97" s="176"/>
    </row>
    <row r="98" spans="2:16" ht="24" customHeight="1" x14ac:dyDescent="0.25">
      <c r="B98" s="79"/>
      <c r="C98" s="175"/>
      <c r="D98" s="58"/>
      <c r="E98" s="174"/>
      <c r="F98" s="173">
        <f t="shared" si="6"/>
        <v>2016</v>
      </c>
      <c r="G98" s="173"/>
      <c r="H98" s="59"/>
      <c r="I98" s="59" t="s">
        <v>214</v>
      </c>
      <c r="J98" s="186">
        <v>0.47916666666666669</v>
      </c>
      <c r="K98" s="187"/>
      <c r="L98" s="41"/>
      <c r="M98" s="187"/>
      <c r="N98" s="187"/>
      <c r="O98" s="177"/>
      <c r="P98" s="176"/>
    </row>
    <row r="99" spans="2:16" ht="24" customHeight="1" x14ac:dyDescent="0.25">
      <c r="B99" s="79"/>
      <c r="C99" s="175"/>
      <c r="D99" s="58"/>
      <c r="E99" s="174"/>
      <c r="F99" s="173">
        <f t="shared" si="6"/>
        <v>2016</v>
      </c>
      <c r="G99" s="173"/>
      <c r="H99" s="59"/>
      <c r="I99" s="59" t="s">
        <v>214</v>
      </c>
      <c r="J99" s="186">
        <v>0.47916666666666669</v>
      </c>
      <c r="K99" s="187"/>
      <c r="L99" s="41"/>
      <c r="M99" s="187"/>
      <c r="N99" s="187"/>
      <c r="O99" s="177"/>
      <c r="P99" s="176"/>
    </row>
    <row r="100" spans="2:16" ht="24" customHeight="1" x14ac:dyDescent="0.25">
      <c r="B100" s="79"/>
      <c r="C100" s="175"/>
      <c r="D100" s="58"/>
      <c r="E100" s="174"/>
      <c r="F100" s="173">
        <f t="shared" si="6"/>
        <v>2016</v>
      </c>
      <c r="G100" s="173"/>
      <c r="H100" s="59"/>
      <c r="I100" s="59" t="s">
        <v>214</v>
      </c>
      <c r="J100" s="186">
        <v>0.47916666666666669</v>
      </c>
      <c r="K100" s="187"/>
      <c r="L100" s="41"/>
      <c r="M100" s="187"/>
      <c r="N100" s="187"/>
      <c r="O100" s="177"/>
      <c r="P100" s="176"/>
    </row>
    <row r="101" spans="2:16" ht="9" customHeight="1" x14ac:dyDescent="0.25">
      <c r="B101" s="25"/>
      <c r="C101" s="27"/>
      <c r="D101" s="26"/>
      <c r="E101" s="45"/>
      <c r="F101" s="25"/>
      <c r="G101" s="25"/>
      <c r="H101" s="28"/>
      <c r="I101" s="28"/>
      <c r="J101" s="46"/>
      <c r="K101" s="48"/>
      <c r="L101" s="48"/>
      <c r="M101" s="48"/>
      <c r="N101" s="47"/>
      <c r="O101" s="48"/>
      <c r="P101" s="57"/>
    </row>
    <row r="102" spans="2:16" ht="24" customHeight="1" x14ac:dyDescent="0.25">
      <c r="B102" s="198" t="s">
        <v>240</v>
      </c>
      <c r="C102" s="198"/>
      <c r="D102" s="198"/>
      <c r="E102" s="198"/>
      <c r="F102" s="198"/>
      <c r="G102" s="198"/>
      <c r="H102" s="198"/>
      <c r="I102" s="198"/>
      <c r="J102" s="198"/>
      <c r="K102" s="198"/>
      <c r="L102" s="198"/>
      <c r="M102" s="198"/>
      <c r="N102" s="198"/>
      <c r="O102" s="198"/>
      <c r="P102" s="198"/>
    </row>
    <row r="103" spans="2:16" ht="24" customHeight="1" x14ac:dyDescent="0.25">
      <c r="B103" s="79"/>
      <c r="C103" s="175"/>
      <c r="D103" s="58"/>
      <c r="E103" s="174"/>
      <c r="F103" s="173">
        <f t="shared" ref="F103:F106" si="7">$P$10-E103</f>
        <v>2016</v>
      </c>
      <c r="G103" s="173"/>
      <c r="H103" s="59"/>
      <c r="I103" s="59" t="s">
        <v>214</v>
      </c>
      <c r="J103" s="186">
        <v>0.47916666666666669</v>
      </c>
      <c r="K103" s="187"/>
      <c r="L103" s="41"/>
      <c r="M103" s="187"/>
      <c r="N103" s="187"/>
      <c r="O103" s="177"/>
      <c r="P103" s="176"/>
    </row>
    <row r="104" spans="2:16" ht="24" customHeight="1" x14ac:dyDescent="0.25">
      <c r="B104" s="79"/>
      <c r="C104" s="175"/>
      <c r="D104" s="58"/>
      <c r="E104" s="174"/>
      <c r="F104" s="173">
        <f t="shared" si="7"/>
        <v>2016</v>
      </c>
      <c r="G104" s="173"/>
      <c r="H104" s="59"/>
      <c r="I104" s="59" t="s">
        <v>214</v>
      </c>
      <c r="J104" s="186">
        <v>0.47916666666666669</v>
      </c>
      <c r="K104" s="187"/>
      <c r="L104" s="41"/>
      <c r="M104" s="187"/>
      <c r="N104" s="187"/>
      <c r="O104" s="177"/>
      <c r="P104" s="176"/>
    </row>
    <row r="105" spans="2:16" ht="24" customHeight="1" x14ac:dyDescent="0.25">
      <c r="B105" s="185"/>
      <c r="C105" s="175"/>
      <c r="D105" s="58"/>
      <c r="E105" s="174"/>
      <c r="F105" s="173">
        <f t="shared" si="7"/>
        <v>2016</v>
      </c>
      <c r="G105" s="173"/>
      <c r="H105" s="59"/>
      <c r="I105" s="59" t="s">
        <v>214</v>
      </c>
      <c r="J105" s="186">
        <v>0.47916666666666669</v>
      </c>
      <c r="K105" s="187"/>
      <c r="L105" s="41"/>
      <c r="M105" s="187"/>
      <c r="N105" s="187"/>
      <c r="O105" s="177"/>
      <c r="P105" s="176"/>
    </row>
    <row r="106" spans="2:16" ht="24" customHeight="1" x14ac:dyDescent="0.25">
      <c r="B106" s="185"/>
      <c r="C106" s="175"/>
      <c r="D106" s="58"/>
      <c r="E106" s="174"/>
      <c r="F106" s="173">
        <f t="shared" si="7"/>
        <v>2016</v>
      </c>
      <c r="G106" s="173"/>
      <c r="H106" s="59"/>
      <c r="I106" s="59" t="s">
        <v>214</v>
      </c>
      <c r="J106" s="186">
        <v>0.47916666666666669</v>
      </c>
      <c r="K106" s="187"/>
      <c r="L106" s="41"/>
      <c r="M106" s="187"/>
      <c r="N106" s="187"/>
      <c r="O106" s="177"/>
      <c r="P106" s="176"/>
    </row>
    <row r="107" spans="2:16" ht="9" customHeight="1" x14ac:dyDescent="0.25">
      <c r="B107" s="25"/>
      <c r="C107" s="27"/>
      <c r="D107" s="26"/>
      <c r="E107" s="45"/>
      <c r="F107" s="25"/>
      <c r="G107" s="25"/>
      <c r="H107" s="28"/>
      <c r="I107" s="28"/>
      <c r="J107" s="46"/>
      <c r="K107" s="48"/>
      <c r="L107" s="48"/>
      <c r="M107" s="48"/>
      <c r="N107" s="47"/>
      <c r="O107" s="48"/>
      <c r="P107" s="57"/>
    </row>
    <row r="108" spans="2:16" ht="24" customHeight="1" x14ac:dyDescent="0.25">
      <c r="B108" s="198" t="s">
        <v>241</v>
      </c>
      <c r="C108" s="198"/>
      <c r="D108" s="198"/>
      <c r="E108" s="198"/>
      <c r="F108" s="198"/>
      <c r="G108" s="198"/>
      <c r="H108" s="198"/>
      <c r="I108" s="198"/>
      <c r="J108" s="198"/>
      <c r="K108" s="198"/>
      <c r="L108" s="198"/>
      <c r="M108" s="198"/>
      <c r="N108" s="198"/>
      <c r="O108" s="198"/>
      <c r="P108" s="198"/>
    </row>
    <row r="109" spans="2:16" ht="24" customHeight="1" x14ac:dyDescent="0.25">
      <c r="B109" s="185"/>
      <c r="C109" s="175"/>
      <c r="D109" s="58"/>
      <c r="E109" s="174"/>
      <c r="F109" s="173">
        <f t="shared" ref="F109:F121" si="8">$P$10-E109</f>
        <v>2016</v>
      </c>
      <c r="G109" s="173"/>
      <c r="H109" s="59"/>
      <c r="I109" s="59" t="s">
        <v>214</v>
      </c>
      <c r="J109" s="186">
        <v>0.47916666666666669</v>
      </c>
      <c r="K109" s="187"/>
      <c r="L109" s="41"/>
      <c r="M109" s="187"/>
      <c r="N109" s="187"/>
      <c r="O109" s="177"/>
      <c r="P109" s="176"/>
    </row>
    <row r="110" spans="2:16" ht="24" customHeight="1" x14ac:dyDescent="0.25">
      <c r="B110" s="185"/>
      <c r="C110" s="175"/>
      <c r="D110" s="58"/>
      <c r="E110" s="174"/>
      <c r="F110" s="173">
        <f t="shared" si="8"/>
        <v>2016</v>
      </c>
      <c r="G110" s="173"/>
      <c r="H110" s="59"/>
      <c r="I110" s="59" t="s">
        <v>214</v>
      </c>
      <c r="J110" s="186">
        <v>0.47916666666666669</v>
      </c>
      <c r="K110" s="187"/>
      <c r="L110" s="41"/>
      <c r="M110" s="187"/>
      <c r="N110" s="187"/>
      <c r="O110" s="177"/>
      <c r="P110" s="176"/>
    </row>
    <row r="111" spans="2:16" ht="24" customHeight="1" x14ac:dyDescent="0.25">
      <c r="B111" s="185"/>
      <c r="C111" s="175"/>
      <c r="D111" s="58"/>
      <c r="E111" s="174"/>
      <c r="F111" s="173">
        <f t="shared" si="8"/>
        <v>2016</v>
      </c>
      <c r="G111" s="173"/>
      <c r="H111" s="59"/>
      <c r="I111" s="59" t="s">
        <v>214</v>
      </c>
      <c r="J111" s="186">
        <v>0.47916666666666702</v>
      </c>
      <c r="K111" s="187"/>
      <c r="L111" s="41"/>
      <c r="M111" s="187"/>
      <c r="N111" s="187"/>
      <c r="O111" s="177"/>
      <c r="P111" s="176"/>
    </row>
    <row r="112" spans="2:16" ht="24" customHeight="1" x14ac:dyDescent="0.25">
      <c r="B112" s="185"/>
      <c r="C112" s="175"/>
      <c r="D112" s="58"/>
      <c r="E112" s="174"/>
      <c r="F112" s="173">
        <f t="shared" si="8"/>
        <v>2016</v>
      </c>
      <c r="G112" s="173"/>
      <c r="H112" s="59"/>
      <c r="I112" s="59" t="s">
        <v>214</v>
      </c>
      <c r="J112" s="186">
        <v>0.47916666666666702</v>
      </c>
      <c r="K112" s="187"/>
      <c r="L112" s="41"/>
      <c r="M112" s="187"/>
      <c r="N112" s="187"/>
      <c r="O112" s="177"/>
      <c r="P112" s="176"/>
    </row>
    <row r="113" spans="2:16" ht="24" customHeight="1" x14ac:dyDescent="0.25">
      <c r="B113" s="185"/>
      <c r="C113" s="175"/>
      <c r="D113" s="58"/>
      <c r="E113" s="174"/>
      <c r="F113" s="173">
        <f t="shared" si="8"/>
        <v>2016</v>
      </c>
      <c r="G113" s="173"/>
      <c r="H113" s="59"/>
      <c r="I113" s="59" t="s">
        <v>214</v>
      </c>
      <c r="J113" s="186">
        <v>0.47916666666666702</v>
      </c>
      <c r="K113" s="187"/>
      <c r="L113" s="41"/>
      <c r="M113" s="187"/>
      <c r="N113" s="187"/>
      <c r="O113" s="177"/>
      <c r="P113" s="176"/>
    </row>
    <row r="114" spans="2:16" ht="24" customHeight="1" x14ac:dyDescent="0.25">
      <c r="B114" s="185"/>
      <c r="C114" s="175"/>
      <c r="D114" s="58"/>
      <c r="E114" s="174"/>
      <c r="F114" s="173">
        <f t="shared" si="8"/>
        <v>2016</v>
      </c>
      <c r="G114" s="173"/>
      <c r="H114" s="59"/>
      <c r="I114" s="59" t="s">
        <v>214</v>
      </c>
      <c r="J114" s="186">
        <v>0.47916666666666702</v>
      </c>
      <c r="K114" s="187"/>
      <c r="L114" s="41"/>
      <c r="M114" s="187"/>
      <c r="N114" s="187"/>
      <c r="O114" s="177"/>
      <c r="P114" s="176"/>
    </row>
    <row r="115" spans="2:16" ht="24" customHeight="1" x14ac:dyDescent="0.25">
      <c r="B115" s="185"/>
      <c r="C115" s="175"/>
      <c r="D115" s="58"/>
      <c r="E115" s="174"/>
      <c r="F115" s="173">
        <f t="shared" si="8"/>
        <v>2016</v>
      </c>
      <c r="G115" s="173"/>
      <c r="H115" s="59"/>
      <c r="I115" s="59" t="s">
        <v>214</v>
      </c>
      <c r="J115" s="186">
        <v>0.47916666666666702</v>
      </c>
      <c r="K115" s="187"/>
      <c r="L115" s="41"/>
      <c r="M115" s="187"/>
      <c r="N115" s="187"/>
      <c r="O115" s="177"/>
      <c r="P115" s="176"/>
    </row>
    <row r="116" spans="2:16" ht="24" customHeight="1" x14ac:dyDescent="0.25">
      <c r="B116" s="185"/>
      <c r="C116" s="175"/>
      <c r="D116" s="58"/>
      <c r="E116" s="174"/>
      <c r="F116" s="173">
        <f t="shared" si="8"/>
        <v>2016</v>
      </c>
      <c r="G116" s="173"/>
      <c r="H116" s="59"/>
      <c r="I116" s="59" t="s">
        <v>214</v>
      </c>
      <c r="J116" s="186">
        <v>0.47916666666666702</v>
      </c>
      <c r="K116" s="187"/>
      <c r="L116" s="41"/>
      <c r="M116" s="187"/>
      <c r="N116" s="187"/>
      <c r="O116" s="177"/>
      <c r="P116" s="176"/>
    </row>
    <row r="117" spans="2:16" ht="24" customHeight="1" x14ac:dyDescent="0.25">
      <c r="B117" s="185"/>
      <c r="C117" s="175"/>
      <c r="D117" s="58"/>
      <c r="E117" s="174"/>
      <c r="F117" s="173">
        <f t="shared" si="8"/>
        <v>2016</v>
      </c>
      <c r="G117" s="173"/>
      <c r="H117" s="59"/>
      <c r="I117" s="59" t="s">
        <v>214</v>
      </c>
      <c r="J117" s="186">
        <v>0.47916666666666702</v>
      </c>
      <c r="K117" s="187"/>
      <c r="L117" s="41"/>
      <c r="M117" s="187"/>
      <c r="N117" s="187"/>
      <c r="O117" s="177"/>
      <c r="P117" s="176"/>
    </row>
    <row r="118" spans="2:16" ht="24" customHeight="1" x14ac:dyDescent="0.25">
      <c r="B118" s="185"/>
      <c r="C118" s="175"/>
      <c r="D118" s="58"/>
      <c r="E118" s="174"/>
      <c r="F118" s="173">
        <f t="shared" si="8"/>
        <v>2016</v>
      </c>
      <c r="G118" s="173"/>
      <c r="H118" s="59"/>
      <c r="I118" s="59" t="s">
        <v>214</v>
      </c>
      <c r="J118" s="186">
        <v>0.47916666666666702</v>
      </c>
      <c r="K118" s="187"/>
      <c r="L118" s="41"/>
      <c r="M118" s="187"/>
      <c r="N118" s="187"/>
      <c r="O118" s="177"/>
      <c r="P118" s="176"/>
    </row>
    <row r="119" spans="2:16" ht="24" customHeight="1" x14ac:dyDescent="0.25">
      <c r="B119" s="185"/>
      <c r="C119" s="175"/>
      <c r="D119" s="58"/>
      <c r="E119" s="174"/>
      <c r="F119" s="173">
        <f t="shared" si="8"/>
        <v>2016</v>
      </c>
      <c r="G119" s="173"/>
      <c r="H119" s="59"/>
      <c r="I119" s="59" t="s">
        <v>214</v>
      </c>
      <c r="J119" s="186">
        <v>0.47916666666666702</v>
      </c>
      <c r="K119" s="187"/>
      <c r="L119" s="41"/>
      <c r="M119" s="187"/>
      <c r="N119" s="187"/>
      <c r="O119" s="177"/>
      <c r="P119" s="176"/>
    </row>
    <row r="120" spans="2:16" ht="24" customHeight="1" x14ac:dyDescent="0.25">
      <c r="B120" s="185"/>
      <c r="C120" s="175"/>
      <c r="D120" s="58"/>
      <c r="E120" s="174"/>
      <c r="F120" s="173">
        <f t="shared" si="8"/>
        <v>2016</v>
      </c>
      <c r="G120" s="173"/>
      <c r="H120" s="59"/>
      <c r="I120" s="59" t="s">
        <v>214</v>
      </c>
      <c r="J120" s="186">
        <v>0.47916666666666702</v>
      </c>
      <c r="K120" s="187"/>
      <c r="L120" s="41"/>
      <c r="M120" s="187"/>
      <c r="N120" s="187"/>
      <c r="O120" s="177"/>
      <c r="P120" s="176"/>
    </row>
    <row r="121" spans="2:16" ht="24" customHeight="1" x14ac:dyDescent="0.25">
      <c r="B121" s="185"/>
      <c r="C121" s="175"/>
      <c r="D121" s="58"/>
      <c r="E121" s="174"/>
      <c r="F121" s="173">
        <f t="shared" si="8"/>
        <v>2016</v>
      </c>
      <c r="G121" s="173"/>
      <c r="H121" s="59"/>
      <c r="I121" s="59" t="s">
        <v>214</v>
      </c>
      <c r="J121" s="186">
        <v>0.47916666666666702</v>
      </c>
      <c r="K121" s="187"/>
      <c r="L121" s="41"/>
      <c r="M121" s="187"/>
      <c r="N121" s="187"/>
      <c r="O121" s="177"/>
      <c r="P121" s="176"/>
    </row>
    <row r="122" spans="2:16" ht="9" customHeight="1" x14ac:dyDescent="0.25">
      <c r="B122" s="25"/>
      <c r="C122" s="27"/>
      <c r="D122" s="26"/>
      <c r="E122" s="45"/>
      <c r="F122" s="25"/>
      <c r="G122" s="25"/>
      <c r="H122" s="28"/>
      <c r="I122" s="28"/>
      <c r="J122" s="46"/>
      <c r="K122" s="48"/>
      <c r="L122" s="48"/>
      <c r="M122" s="48"/>
      <c r="N122" s="47"/>
      <c r="O122" s="48"/>
      <c r="P122" s="57"/>
    </row>
    <row r="123" spans="2:16" ht="24" customHeight="1" x14ac:dyDescent="0.25">
      <c r="B123" s="198" t="s">
        <v>242</v>
      </c>
      <c r="C123" s="198"/>
      <c r="D123" s="198"/>
      <c r="E123" s="198"/>
      <c r="F123" s="198"/>
      <c r="G123" s="198"/>
      <c r="H123" s="198"/>
      <c r="I123" s="198"/>
      <c r="J123" s="198"/>
      <c r="K123" s="198"/>
      <c r="L123" s="198"/>
      <c r="M123" s="198"/>
      <c r="N123" s="198"/>
      <c r="O123" s="198"/>
      <c r="P123" s="198"/>
    </row>
    <row r="124" spans="2:16" ht="24" customHeight="1" x14ac:dyDescent="0.25">
      <c r="B124" s="185"/>
      <c r="C124" s="175"/>
      <c r="D124" s="58"/>
      <c r="E124" s="174"/>
      <c r="F124" s="173">
        <f t="shared" ref="F124:F133" si="9">$P$10-E124</f>
        <v>2016</v>
      </c>
      <c r="G124" s="173"/>
      <c r="H124" s="59"/>
      <c r="I124" s="59" t="s">
        <v>214</v>
      </c>
      <c r="J124" s="186">
        <v>0.47916666666666669</v>
      </c>
      <c r="K124" s="187"/>
      <c r="L124" s="41"/>
      <c r="M124" s="187"/>
      <c r="N124" s="187"/>
      <c r="O124" s="177"/>
      <c r="P124" s="176"/>
    </row>
    <row r="125" spans="2:16" ht="24" customHeight="1" x14ac:dyDescent="0.25">
      <c r="B125" s="185"/>
      <c r="C125" s="175"/>
      <c r="D125" s="58"/>
      <c r="E125" s="174"/>
      <c r="F125" s="173">
        <f t="shared" si="9"/>
        <v>2016</v>
      </c>
      <c r="G125" s="173"/>
      <c r="H125" s="59"/>
      <c r="I125" s="59" t="s">
        <v>214</v>
      </c>
      <c r="J125" s="186">
        <v>0.47916666666666669</v>
      </c>
      <c r="K125" s="187"/>
      <c r="L125" s="41"/>
      <c r="M125" s="187"/>
      <c r="N125" s="187"/>
      <c r="O125" s="177"/>
      <c r="P125" s="176"/>
    </row>
    <row r="126" spans="2:16" ht="24" customHeight="1" x14ac:dyDescent="0.25">
      <c r="B126" s="185"/>
      <c r="C126" s="175"/>
      <c r="D126" s="58"/>
      <c r="E126" s="174"/>
      <c r="F126" s="173">
        <f t="shared" si="9"/>
        <v>2016</v>
      </c>
      <c r="G126" s="173"/>
      <c r="H126" s="59"/>
      <c r="I126" s="59" t="s">
        <v>214</v>
      </c>
      <c r="J126" s="186">
        <v>0.47916666666666702</v>
      </c>
      <c r="K126" s="187"/>
      <c r="L126" s="41"/>
      <c r="M126" s="187"/>
      <c r="N126" s="187"/>
      <c r="O126" s="177"/>
      <c r="P126" s="176"/>
    </row>
    <row r="127" spans="2:16" ht="24" customHeight="1" x14ac:dyDescent="0.25">
      <c r="B127" s="185"/>
      <c r="C127" s="175"/>
      <c r="D127" s="58"/>
      <c r="E127" s="174"/>
      <c r="F127" s="173">
        <f t="shared" si="9"/>
        <v>2016</v>
      </c>
      <c r="G127" s="173"/>
      <c r="H127" s="59"/>
      <c r="I127" s="59" t="s">
        <v>214</v>
      </c>
      <c r="J127" s="186">
        <v>0.47916666666666702</v>
      </c>
      <c r="K127" s="187"/>
      <c r="L127" s="41"/>
      <c r="M127" s="187"/>
      <c r="N127" s="187"/>
      <c r="O127" s="177"/>
      <c r="P127" s="176"/>
    </row>
    <row r="128" spans="2:16" ht="24" customHeight="1" x14ac:dyDescent="0.25">
      <c r="B128" s="185"/>
      <c r="C128" s="175"/>
      <c r="D128" s="58"/>
      <c r="E128" s="174"/>
      <c r="F128" s="173">
        <f t="shared" si="9"/>
        <v>2016</v>
      </c>
      <c r="G128" s="173"/>
      <c r="H128" s="59"/>
      <c r="I128" s="59" t="s">
        <v>214</v>
      </c>
      <c r="J128" s="186">
        <v>0.47916666666666702</v>
      </c>
      <c r="K128" s="187"/>
      <c r="L128" s="41"/>
      <c r="M128" s="187"/>
      <c r="N128" s="187"/>
      <c r="O128" s="177"/>
      <c r="P128" s="176"/>
    </row>
    <row r="129" spans="2:16" ht="24" customHeight="1" x14ac:dyDescent="0.25">
      <c r="B129" s="185"/>
      <c r="C129" s="175"/>
      <c r="D129" s="58"/>
      <c r="E129" s="174"/>
      <c r="F129" s="173">
        <f t="shared" si="9"/>
        <v>2016</v>
      </c>
      <c r="G129" s="173"/>
      <c r="H129" s="59"/>
      <c r="I129" s="59" t="s">
        <v>214</v>
      </c>
      <c r="J129" s="186">
        <v>0.47916666666666702</v>
      </c>
      <c r="K129" s="187"/>
      <c r="L129" s="41"/>
      <c r="M129" s="187"/>
      <c r="N129" s="187"/>
      <c r="O129" s="177"/>
      <c r="P129" s="176"/>
    </row>
    <row r="130" spans="2:16" ht="24" customHeight="1" x14ac:dyDescent="0.25">
      <c r="B130" s="185"/>
      <c r="C130" s="175"/>
      <c r="D130" s="58"/>
      <c r="E130" s="174"/>
      <c r="F130" s="173">
        <f t="shared" si="9"/>
        <v>2016</v>
      </c>
      <c r="G130" s="173"/>
      <c r="H130" s="59"/>
      <c r="I130" s="59" t="s">
        <v>214</v>
      </c>
      <c r="J130" s="186">
        <v>0.47916666666666702</v>
      </c>
      <c r="K130" s="187"/>
      <c r="L130" s="41"/>
      <c r="M130" s="187"/>
      <c r="N130" s="187"/>
      <c r="O130" s="177"/>
      <c r="P130" s="176"/>
    </row>
    <row r="131" spans="2:16" ht="24" customHeight="1" x14ac:dyDescent="0.25">
      <c r="B131" s="185"/>
      <c r="C131" s="175"/>
      <c r="D131" s="58"/>
      <c r="E131" s="174"/>
      <c r="F131" s="173">
        <f t="shared" si="9"/>
        <v>2016</v>
      </c>
      <c r="G131" s="173"/>
      <c r="H131" s="59"/>
      <c r="I131" s="59" t="s">
        <v>214</v>
      </c>
      <c r="J131" s="186">
        <v>0.47916666666666702</v>
      </c>
      <c r="K131" s="187"/>
      <c r="L131" s="41"/>
      <c r="M131" s="187"/>
      <c r="N131" s="187"/>
      <c r="O131" s="177"/>
      <c r="P131" s="176"/>
    </row>
    <row r="132" spans="2:16" ht="24" customHeight="1" x14ac:dyDescent="0.25">
      <c r="B132" s="185"/>
      <c r="C132" s="175"/>
      <c r="D132" s="58"/>
      <c r="E132" s="174"/>
      <c r="F132" s="173">
        <f t="shared" si="9"/>
        <v>2016</v>
      </c>
      <c r="G132" s="173"/>
      <c r="H132" s="59"/>
      <c r="I132" s="59" t="s">
        <v>214</v>
      </c>
      <c r="J132" s="186">
        <v>0.47916666666666702</v>
      </c>
      <c r="K132" s="187"/>
      <c r="L132" s="41"/>
      <c r="M132" s="187"/>
      <c r="N132" s="187"/>
      <c r="O132" s="177"/>
      <c r="P132" s="176"/>
    </row>
    <row r="133" spans="2:16" ht="24" customHeight="1" x14ac:dyDescent="0.25">
      <c r="B133" s="185"/>
      <c r="C133" s="175"/>
      <c r="D133" s="58"/>
      <c r="E133" s="174"/>
      <c r="F133" s="173">
        <f t="shared" si="9"/>
        <v>2016</v>
      </c>
      <c r="G133" s="173"/>
      <c r="H133" s="59"/>
      <c r="I133" s="59" t="s">
        <v>214</v>
      </c>
      <c r="J133" s="186">
        <v>0.47916666666666702</v>
      </c>
      <c r="K133" s="187"/>
      <c r="L133" s="41"/>
      <c r="M133" s="187"/>
      <c r="N133" s="187"/>
      <c r="O133" s="177"/>
      <c r="P133" s="176"/>
    </row>
    <row r="134" spans="2:16" ht="9" customHeight="1" x14ac:dyDescent="0.25">
      <c r="B134" s="25"/>
      <c r="C134" s="27"/>
      <c r="D134" s="26"/>
      <c r="E134" s="45"/>
      <c r="F134" s="25"/>
      <c r="G134" s="25"/>
      <c r="H134" s="28"/>
      <c r="I134" s="28"/>
      <c r="J134" s="46"/>
      <c r="K134" s="48"/>
      <c r="L134" s="48"/>
      <c r="M134" s="48"/>
      <c r="N134" s="47"/>
      <c r="O134" s="48"/>
      <c r="P134" s="57"/>
    </row>
    <row r="135" spans="2:16" ht="25.5" customHeight="1" x14ac:dyDescent="0.25">
      <c r="B135" s="199" t="s">
        <v>232</v>
      </c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99"/>
      <c r="O135" s="199"/>
      <c r="P135" s="199"/>
    </row>
    <row r="136" spans="2:16" ht="9" customHeight="1" x14ac:dyDescent="0.25">
      <c r="B136" s="188"/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  <c r="N136" s="188"/>
      <c r="O136" s="188"/>
      <c r="P136" s="188"/>
    </row>
    <row r="137" spans="2:16" ht="24" customHeight="1" x14ac:dyDescent="0.25">
      <c r="B137" s="198" t="s">
        <v>243</v>
      </c>
      <c r="C137" s="198"/>
      <c r="D137" s="198"/>
      <c r="E137" s="198"/>
      <c r="F137" s="198"/>
      <c r="G137" s="198"/>
      <c r="H137" s="198"/>
      <c r="I137" s="198"/>
      <c r="J137" s="198"/>
      <c r="K137" s="198"/>
      <c r="L137" s="198"/>
      <c r="M137" s="198"/>
      <c r="N137" s="198"/>
      <c r="O137" s="198"/>
      <c r="P137" s="198"/>
    </row>
    <row r="138" spans="2:16" ht="24" customHeight="1" x14ac:dyDescent="0.25">
      <c r="B138" s="79"/>
      <c r="C138" s="175"/>
      <c r="D138" s="58"/>
      <c r="E138" s="174"/>
      <c r="F138" s="173">
        <f t="shared" ref="F138:F141" si="10">$P$10-E138</f>
        <v>2016</v>
      </c>
      <c r="G138" s="173"/>
      <c r="H138" s="59"/>
      <c r="I138" s="59" t="s">
        <v>214</v>
      </c>
      <c r="J138" s="186">
        <v>0.5</v>
      </c>
      <c r="K138" s="187"/>
      <c r="L138" s="41"/>
      <c r="M138" s="187"/>
      <c r="N138" s="187"/>
      <c r="O138" s="177"/>
      <c r="P138" s="176"/>
    </row>
    <row r="139" spans="2:16" ht="24" customHeight="1" x14ac:dyDescent="0.25">
      <c r="B139" s="79"/>
      <c r="C139" s="175"/>
      <c r="D139" s="58"/>
      <c r="E139" s="174"/>
      <c r="F139" s="173">
        <f t="shared" si="10"/>
        <v>2016</v>
      </c>
      <c r="G139" s="173"/>
      <c r="H139" s="59"/>
      <c r="I139" s="59" t="s">
        <v>214</v>
      </c>
      <c r="J139" s="186">
        <v>0.5</v>
      </c>
      <c r="K139" s="187"/>
      <c r="L139" s="41"/>
      <c r="M139" s="187"/>
      <c r="N139" s="187"/>
      <c r="O139" s="177"/>
      <c r="P139" s="176"/>
    </row>
    <row r="140" spans="2:16" ht="24" customHeight="1" x14ac:dyDescent="0.25">
      <c r="B140" s="79"/>
      <c r="C140" s="175"/>
      <c r="D140" s="58"/>
      <c r="E140" s="174"/>
      <c r="F140" s="173">
        <f t="shared" si="10"/>
        <v>2016</v>
      </c>
      <c r="G140" s="173"/>
      <c r="H140" s="59"/>
      <c r="I140" s="59" t="s">
        <v>214</v>
      </c>
      <c r="J140" s="186">
        <v>0.5</v>
      </c>
      <c r="K140" s="187"/>
      <c r="L140" s="41"/>
      <c r="M140" s="187"/>
      <c r="N140" s="187"/>
      <c r="O140" s="177"/>
      <c r="P140" s="176"/>
    </row>
    <row r="141" spans="2:16" ht="24" customHeight="1" x14ac:dyDescent="0.25">
      <c r="B141" s="79"/>
      <c r="C141" s="175"/>
      <c r="D141" s="58"/>
      <c r="E141" s="174"/>
      <c r="F141" s="173">
        <f t="shared" si="10"/>
        <v>2016</v>
      </c>
      <c r="G141" s="173"/>
      <c r="H141" s="59"/>
      <c r="I141" s="59" t="s">
        <v>214</v>
      </c>
      <c r="J141" s="186">
        <v>0.5</v>
      </c>
      <c r="K141" s="187"/>
      <c r="L141" s="41"/>
      <c r="M141" s="187"/>
      <c r="N141" s="187"/>
      <c r="O141" s="177"/>
      <c r="P141" s="176"/>
    </row>
    <row r="142" spans="2:16" ht="9" customHeight="1" x14ac:dyDescent="0.25">
      <c r="B142" s="25"/>
      <c r="C142" s="27"/>
      <c r="D142" s="26"/>
      <c r="E142" s="45"/>
      <c r="F142" s="25"/>
      <c r="G142" s="25"/>
      <c r="H142" s="28"/>
      <c r="I142" s="28"/>
      <c r="J142" s="46"/>
      <c r="K142" s="48"/>
      <c r="L142" s="48"/>
      <c r="M142" s="48"/>
      <c r="N142" s="47"/>
      <c r="O142" s="48"/>
      <c r="P142" s="57"/>
    </row>
    <row r="143" spans="2:16" ht="24" customHeight="1" x14ac:dyDescent="0.25">
      <c r="B143" s="198" t="s">
        <v>244</v>
      </c>
      <c r="C143" s="198"/>
      <c r="D143" s="198"/>
      <c r="E143" s="198"/>
      <c r="F143" s="198"/>
      <c r="G143" s="198"/>
      <c r="H143" s="198"/>
      <c r="I143" s="198"/>
      <c r="J143" s="198"/>
      <c r="K143" s="198"/>
      <c r="L143" s="198"/>
      <c r="M143" s="198"/>
      <c r="N143" s="198"/>
      <c r="O143" s="198"/>
      <c r="P143" s="198"/>
    </row>
    <row r="144" spans="2:16" ht="24" customHeight="1" x14ac:dyDescent="0.25">
      <c r="B144" s="185"/>
      <c r="C144" s="175"/>
      <c r="D144" s="58"/>
      <c r="E144" s="174"/>
      <c r="F144" s="173">
        <f t="shared" ref="F144:F156" si="11">$P$10-E144</f>
        <v>2016</v>
      </c>
      <c r="G144" s="173"/>
      <c r="H144" s="59"/>
      <c r="I144" s="59" t="s">
        <v>214</v>
      </c>
      <c r="J144" s="186">
        <v>0.5</v>
      </c>
      <c r="K144" s="187"/>
      <c r="L144" s="41"/>
      <c r="M144" s="187"/>
      <c r="N144" s="187"/>
      <c r="O144" s="177"/>
      <c r="P144" s="176"/>
    </row>
    <row r="145" spans="2:16" ht="24" customHeight="1" x14ac:dyDescent="0.25">
      <c r="B145" s="185"/>
      <c r="C145" s="175"/>
      <c r="D145" s="58"/>
      <c r="E145" s="174"/>
      <c r="F145" s="173">
        <f t="shared" si="11"/>
        <v>2016</v>
      </c>
      <c r="G145" s="173"/>
      <c r="H145" s="59"/>
      <c r="I145" s="59" t="s">
        <v>214</v>
      </c>
      <c r="J145" s="186">
        <v>0.5</v>
      </c>
      <c r="K145" s="187"/>
      <c r="L145" s="41"/>
      <c r="M145" s="187"/>
      <c r="N145" s="187"/>
      <c r="O145" s="177"/>
      <c r="P145" s="176"/>
    </row>
    <row r="146" spans="2:16" ht="24" customHeight="1" x14ac:dyDescent="0.25">
      <c r="B146" s="185"/>
      <c r="C146" s="175"/>
      <c r="D146" s="58"/>
      <c r="E146" s="174"/>
      <c r="F146" s="173">
        <f t="shared" si="11"/>
        <v>2016</v>
      </c>
      <c r="G146" s="173"/>
      <c r="H146" s="59"/>
      <c r="I146" s="59" t="s">
        <v>214</v>
      </c>
      <c r="J146" s="186">
        <v>0.5</v>
      </c>
      <c r="K146" s="187"/>
      <c r="L146" s="41"/>
      <c r="M146" s="187"/>
      <c r="N146" s="187"/>
      <c r="O146" s="177"/>
      <c r="P146" s="176"/>
    </row>
    <row r="147" spans="2:16" ht="24" customHeight="1" x14ac:dyDescent="0.25">
      <c r="B147" s="185"/>
      <c r="C147" s="175"/>
      <c r="D147" s="58"/>
      <c r="E147" s="174"/>
      <c r="F147" s="173">
        <f t="shared" si="11"/>
        <v>2016</v>
      </c>
      <c r="G147" s="173"/>
      <c r="H147" s="59"/>
      <c r="I147" s="59" t="s">
        <v>214</v>
      </c>
      <c r="J147" s="186">
        <v>0.5</v>
      </c>
      <c r="K147" s="187"/>
      <c r="L147" s="41"/>
      <c r="M147" s="187"/>
      <c r="N147" s="187"/>
      <c r="O147" s="177"/>
      <c r="P147" s="176"/>
    </row>
    <row r="148" spans="2:16" ht="24" customHeight="1" x14ac:dyDescent="0.25">
      <c r="B148" s="185"/>
      <c r="C148" s="175"/>
      <c r="D148" s="58"/>
      <c r="E148" s="174"/>
      <c r="F148" s="173">
        <f t="shared" si="11"/>
        <v>2016</v>
      </c>
      <c r="G148" s="173"/>
      <c r="H148" s="59"/>
      <c r="I148" s="59" t="s">
        <v>214</v>
      </c>
      <c r="J148" s="186">
        <v>0.5</v>
      </c>
      <c r="K148" s="187"/>
      <c r="L148" s="41"/>
      <c r="M148" s="187"/>
      <c r="N148" s="187"/>
      <c r="O148" s="177"/>
      <c r="P148" s="176"/>
    </row>
    <row r="149" spans="2:16" ht="24" customHeight="1" x14ac:dyDescent="0.25">
      <c r="B149" s="185"/>
      <c r="C149" s="175"/>
      <c r="D149" s="58"/>
      <c r="E149" s="174"/>
      <c r="F149" s="173">
        <f t="shared" si="11"/>
        <v>2016</v>
      </c>
      <c r="G149" s="173"/>
      <c r="H149" s="59"/>
      <c r="I149" s="59" t="s">
        <v>214</v>
      </c>
      <c r="J149" s="186">
        <v>0.5</v>
      </c>
      <c r="K149" s="187"/>
      <c r="L149" s="41"/>
      <c r="M149" s="187"/>
      <c r="N149" s="187"/>
      <c r="O149" s="177"/>
      <c r="P149" s="176"/>
    </row>
    <row r="150" spans="2:16" ht="24" customHeight="1" x14ac:dyDescent="0.25">
      <c r="B150" s="185"/>
      <c r="C150" s="175"/>
      <c r="D150" s="58"/>
      <c r="E150" s="174"/>
      <c r="F150" s="173">
        <f t="shared" si="11"/>
        <v>2016</v>
      </c>
      <c r="G150" s="173"/>
      <c r="H150" s="59"/>
      <c r="I150" s="59" t="s">
        <v>214</v>
      </c>
      <c r="J150" s="186">
        <v>0.5</v>
      </c>
      <c r="K150" s="187"/>
      <c r="L150" s="41"/>
      <c r="M150" s="187"/>
      <c r="N150" s="187"/>
      <c r="O150" s="177"/>
      <c r="P150" s="176"/>
    </row>
    <row r="151" spans="2:16" ht="24" customHeight="1" x14ac:dyDescent="0.25">
      <c r="B151" s="185"/>
      <c r="C151" s="175"/>
      <c r="D151" s="58"/>
      <c r="E151" s="174"/>
      <c r="F151" s="173">
        <f t="shared" si="11"/>
        <v>2016</v>
      </c>
      <c r="G151" s="173"/>
      <c r="H151" s="59"/>
      <c r="I151" s="59" t="s">
        <v>214</v>
      </c>
      <c r="J151" s="186">
        <v>0.5</v>
      </c>
      <c r="K151" s="187"/>
      <c r="L151" s="41"/>
      <c r="M151" s="187"/>
      <c r="N151" s="187"/>
      <c r="O151" s="177"/>
      <c r="P151" s="176"/>
    </row>
    <row r="152" spans="2:16" ht="24" customHeight="1" x14ac:dyDescent="0.25">
      <c r="B152" s="185"/>
      <c r="C152" s="175"/>
      <c r="D152" s="58"/>
      <c r="E152" s="174"/>
      <c r="F152" s="173">
        <f t="shared" si="11"/>
        <v>2016</v>
      </c>
      <c r="G152" s="173"/>
      <c r="H152" s="59"/>
      <c r="I152" s="59" t="s">
        <v>214</v>
      </c>
      <c r="J152" s="186">
        <v>0.5</v>
      </c>
      <c r="K152" s="187"/>
      <c r="L152" s="41"/>
      <c r="M152" s="187"/>
      <c r="N152" s="187"/>
      <c r="O152" s="177"/>
      <c r="P152" s="176"/>
    </row>
    <row r="153" spans="2:16" ht="24" customHeight="1" x14ac:dyDescent="0.25">
      <c r="B153" s="185"/>
      <c r="C153" s="175"/>
      <c r="D153" s="58"/>
      <c r="E153" s="174"/>
      <c r="F153" s="173">
        <f t="shared" si="11"/>
        <v>2016</v>
      </c>
      <c r="G153" s="173"/>
      <c r="H153" s="59"/>
      <c r="I153" s="59" t="s">
        <v>214</v>
      </c>
      <c r="J153" s="186">
        <v>0.5</v>
      </c>
      <c r="K153" s="187"/>
      <c r="L153" s="41"/>
      <c r="M153" s="187"/>
      <c r="N153" s="187"/>
      <c r="O153" s="177"/>
      <c r="P153" s="176"/>
    </row>
    <row r="154" spans="2:16" ht="24" customHeight="1" x14ac:dyDescent="0.25">
      <c r="B154" s="185"/>
      <c r="C154" s="175"/>
      <c r="D154" s="58"/>
      <c r="E154" s="174"/>
      <c r="F154" s="173">
        <f t="shared" si="11"/>
        <v>2016</v>
      </c>
      <c r="G154" s="173"/>
      <c r="H154" s="59"/>
      <c r="I154" s="59" t="s">
        <v>214</v>
      </c>
      <c r="J154" s="186">
        <v>0.5</v>
      </c>
      <c r="K154" s="187"/>
      <c r="L154" s="41"/>
      <c r="M154" s="187"/>
      <c r="N154" s="187"/>
      <c r="O154" s="177"/>
      <c r="P154" s="176"/>
    </row>
    <row r="155" spans="2:16" ht="24" customHeight="1" x14ac:dyDescent="0.25">
      <c r="B155" s="185"/>
      <c r="C155" s="175"/>
      <c r="D155" s="58"/>
      <c r="E155" s="174"/>
      <c r="F155" s="173">
        <f t="shared" si="11"/>
        <v>2016</v>
      </c>
      <c r="G155" s="173"/>
      <c r="H155" s="59"/>
      <c r="I155" s="59" t="s">
        <v>214</v>
      </c>
      <c r="J155" s="186">
        <v>0.5</v>
      </c>
      <c r="K155" s="187"/>
      <c r="L155" s="41"/>
      <c r="M155" s="187"/>
      <c r="N155" s="187"/>
      <c r="O155" s="177"/>
      <c r="P155" s="176"/>
    </row>
    <row r="156" spans="2:16" ht="24" customHeight="1" x14ac:dyDescent="0.25">
      <c r="B156" s="185"/>
      <c r="C156" s="175"/>
      <c r="D156" s="58"/>
      <c r="E156" s="174"/>
      <c r="F156" s="173">
        <f t="shared" si="11"/>
        <v>2016</v>
      </c>
      <c r="G156" s="173"/>
      <c r="H156" s="59"/>
      <c r="I156" s="59" t="s">
        <v>214</v>
      </c>
      <c r="J156" s="186">
        <v>0.5</v>
      </c>
      <c r="K156" s="187"/>
      <c r="L156" s="41"/>
      <c r="M156" s="187"/>
      <c r="N156" s="187"/>
      <c r="O156" s="177"/>
      <c r="P156" s="176"/>
    </row>
    <row r="157" spans="2:16" ht="9" customHeight="1" x14ac:dyDescent="0.25"/>
    <row r="158" spans="2:16" ht="27.75" customHeight="1" x14ac:dyDescent="0.25">
      <c r="K158" s="51" t="s">
        <v>53</v>
      </c>
      <c r="N158" s="51" t="s">
        <v>54</v>
      </c>
    </row>
    <row r="159" spans="2:16" ht="27.75" customHeight="1" x14ac:dyDescent="0.25">
      <c r="K159" s="51" t="s">
        <v>55</v>
      </c>
      <c r="N159" s="51" t="s">
        <v>66</v>
      </c>
    </row>
  </sheetData>
  <mergeCells count="34">
    <mergeCell ref="M11:M12"/>
    <mergeCell ref="N11:N12"/>
    <mergeCell ref="J4:P6"/>
    <mergeCell ref="B8:H9"/>
    <mergeCell ref="B11:B12"/>
    <mergeCell ref="C11:C12"/>
    <mergeCell ref="D11:D12"/>
    <mergeCell ref="E11:E12"/>
    <mergeCell ref="F11:F12"/>
    <mergeCell ref="H11:H12"/>
    <mergeCell ref="B123:P123"/>
    <mergeCell ref="B135:P135"/>
    <mergeCell ref="B137:P137"/>
    <mergeCell ref="B143:P143"/>
    <mergeCell ref="B57:P57"/>
    <mergeCell ref="B72:P72"/>
    <mergeCell ref="B84:P84"/>
    <mergeCell ref="B94:P94"/>
    <mergeCell ref="I1:P1"/>
    <mergeCell ref="I2:P3"/>
    <mergeCell ref="B96:P96"/>
    <mergeCell ref="B102:P102"/>
    <mergeCell ref="B108:P108"/>
    <mergeCell ref="G11:G12"/>
    <mergeCell ref="B14:P14"/>
    <mergeCell ref="I11:I12"/>
    <mergeCell ref="O11:O12"/>
    <mergeCell ref="P11:P12"/>
    <mergeCell ref="B16:P16"/>
    <mergeCell ref="B21:P21"/>
    <mergeCell ref="B35:P35"/>
    <mergeCell ref="J11:J12"/>
    <mergeCell ref="K11:K12"/>
    <mergeCell ref="L11:L12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211"/>
  <sheetViews>
    <sheetView zoomScaleNormal="100" workbookViewId="0">
      <selection activeCell="J11" sqref="J11:J12"/>
    </sheetView>
  </sheetViews>
  <sheetFormatPr defaultColWidth="16.5703125" defaultRowHeight="27.75" customHeight="1" x14ac:dyDescent="0.25"/>
  <cols>
    <col min="1" max="1" width="4.42578125" style="1" customWidth="1"/>
    <col min="2" max="2" width="3.5703125" style="16" customWidth="1"/>
    <col min="3" max="3" width="5.85546875" style="21" customWidth="1"/>
    <col min="4" max="4" width="20.42578125" style="5" customWidth="1"/>
    <col min="5" max="5" width="6" style="21" customWidth="1"/>
    <col min="6" max="6" width="4.85546875" style="21" customWidth="1"/>
    <col min="7" max="7" width="6" style="21" customWidth="1"/>
    <col min="8" max="8" width="12" style="3" customWidth="1"/>
    <col min="9" max="9" width="6.42578125" style="3" customWidth="1"/>
    <col min="10" max="10" width="11.85546875" style="3" customWidth="1"/>
    <col min="11" max="17" width="8.42578125" style="3" customWidth="1"/>
    <col min="18" max="18" width="5" style="1" customWidth="1"/>
    <col min="19" max="16384" width="16.5703125" style="1"/>
  </cols>
  <sheetData>
    <row r="1" spans="1:20" ht="19.5" customHeight="1" x14ac:dyDescent="0.25">
      <c r="A1" s="2"/>
      <c r="B1" s="13"/>
      <c r="C1" s="6"/>
      <c r="D1" s="34"/>
      <c r="E1" s="34"/>
      <c r="F1" s="34"/>
      <c r="G1" s="34"/>
      <c r="H1" s="36"/>
      <c r="I1" s="204" t="s">
        <v>20</v>
      </c>
      <c r="J1" s="204"/>
      <c r="K1" s="204"/>
      <c r="L1" s="204"/>
      <c r="M1" s="204"/>
      <c r="N1" s="204"/>
      <c r="O1" s="204"/>
      <c r="P1" s="204"/>
      <c r="Q1" s="204"/>
      <c r="R1" s="204"/>
      <c r="S1" s="6"/>
      <c r="T1" s="6"/>
    </row>
    <row r="2" spans="1:20" ht="23.25" customHeight="1" x14ac:dyDescent="0.35">
      <c r="A2" s="2"/>
      <c r="B2" s="14"/>
      <c r="C2" s="9"/>
      <c r="D2" s="35"/>
      <c r="E2" s="35"/>
      <c r="F2" s="35"/>
      <c r="G2" s="35"/>
      <c r="H2" s="37"/>
      <c r="I2" s="205" t="s">
        <v>69</v>
      </c>
      <c r="J2" s="205"/>
      <c r="K2" s="205"/>
      <c r="L2" s="205"/>
      <c r="M2" s="205"/>
      <c r="N2" s="205"/>
      <c r="O2" s="205"/>
      <c r="P2" s="205"/>
      <c r="Q2" s="205"/>
      <c r="R2" s="205"/>
      <c r="S2" s="9"/>
      <c r="T2" s="9"/>
    </row>
    <row r="3" spans="1:20" ht="18.75" customHeight="1" x14ac:dyDescent="0.3">
      <c r="A3" s="2"/>
      <c r="B3" s="31"/>
      <c r="C3" s="10"/>
      <c r="D3" s="38"/>
      <c r="E3" s="38"/>
      <c r="F3" s="38"/>
      <c r="G3" s="38"/>
      <c r="H3" s="39"/>
      <c r="I3" s="206" t="s">
        <v>195</v>
      </c>
      <c r="J3" s="206"/>
      <c r="K3" s="206"/>
      <c r="L3" s="206"/>
      <c r="M3" s="206"/>
      <c r="N3" s="206"/>
      <c r="O3" s="206"/>
      <c r="P3" s="206"/>
      <c r="Q3" s="206"/>
      <c r="R3" s="206"/>
      <c r="S3" s="10"/>
      <c r="T3" s="10"/>
    </row>
    <row r="4" spans="1:20" ht="13.5" customHeight="1" x14ac:dyDescent="0.3">
      <c r="A4" s="2"/>
      <c r="B4" s="31"/>
      <c r="C4" s="10"/>
      <c r="D4" s="32"/>
      <c r="E4" s="32"/>
      <c r="F4" s="32"/>
      <c r="G4" s="32"/>
      <c r="H4" s="33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10"/>
      <c r="T4" s="10"/>
    </row>
    <row r="5" spans="1:20" ht="19.5" customHeight="1" x14ac:dyDescent="0.45">
      <c r="B5" s="30"/>
      <c r="C5" s="30"/>
      <c r="D5" s="30"/>
      <c r="E5" s="30"/>
      <c r="F5" s="30"/>
      <c r="G5" s="30"/>
      <c r="H5" s="30"/>
      <c r="I5" s="234" t="s">
        <v>196</v>
      </c>
      <c r="J5" s="234"/>
      <c r="K5" s="234"/>
      <c r="L5" s="234"/>
      <c r="M5" s="234"/>
      <c r="N5" s="234"/>
      <c r="O5" s="234"/>
      <c r="P5" s="234"/>
      <c r="Q5" s="234"/>
      <c r="R5" s="234"/>
      <c r="S5" s="8"/>
      <c r="T5" s="8"/>
    </row>
    <row r="6" spans="1:20" ht="18.75" customHeight="1" x14ac:dyDescent="0.25">
      <c r="B6" s="17" t="s">
        <v>208</v>
      </c>
      <c r="C6" s="17"/>
      <c r="D6" s="19"/>
      <c r="E6" s="18"/>
      <c r="F6" s="18"/>
      <c r="G6" s="18"/>
      <c r="H6" s="18"/>
      <c r="I6" s="235" t="s">
        <v>197</v>
      </c>
      <c r="J6" s="235"/>
      <c r="K6" s="235"/>
      <c r="L6" s="235"/>
      <c r="M6" s="235"/>
      <c r="N6" s="235"/>
      <c r="O6" s="235"/>
      <c r="P6" s="235"/>
      <c r="Q6" s="235"/>
      <c r="R6" s="235"/>
    </row>
    <row r="7" spans="1:20" ht="18.75" customHeight="1" x14ac:dyDescent="0.25">
      <c r="B7" s="78" t="s">
        <v>71</v>
      </c>
      <c r="C7" s="17"/>
      <c r="D7" s="19"/>
      <c r="E7" s="18"/>
      <c r="F7" s="18"/>
      <c r="G7" s="18"/>
      <c r="H7" s="18"/>
      <c r="I7" s="235"/>
      <c r="J7" s="235"/>
      <c r="K7" s="235"/>
      <c r="L7" s="235"/>
      <c r="M7" s="235"/>
      <c r="N7" s="235"/>
      <c r="O7" s="235"/>
      <c r="P7" s="235"/>
      <c r="Q7" s="235"/>
      <c r="R7" s="235"/>
    </row>
    <row r="8" spans="1:20" ht="18.75" customHeight="1" x14ac:dyDescent="0.25">
      <c r="B8" s="207" t="s">
        <v>76</v>
      </c>
      <c r="C8" s="207"/>
      <c r="D8" s="207"/>
      <c r="E8" s="207"/>
      <c r="F8" s="207"/>
      <c r="G8" s="156"/>
      <c r="H8" s="129"/>
      <c r="I8" s="207" t="s">
        <v>205</v>
      </c>
      <c r="J8" s="207"/>
      <c r="K8" s="207"/>
      <c r="L8" s="207"/>
      <c r="M8" s="207"/>
      <c r="N8" s="207"/>
      <c r="O8" s="207"/>
      <c r="P8" s="207"/>
      <c r="Q8" s="207"/>
      <c r="R8" s="207"/>
    </row>
    <row r="9" spans="1:20" ht="18.75" customHeight="1" x14ac:dyDescent="0.25">
      <c r="B9" s="236" t="s">
        <v>193</v>
      </c>
      <c r="C9" s="236"/>
      <c r="D9" s="236"/>
      <c r="E9" s="236"/>
      <c r="F9" s="236"/>
      <c r="G9" s="236"/>
      <c r="H9" s="236"/>
      <c r="I9" s="207"/>
      <c r="J9" s="207"/>
      <c r="K9" s="207"/>
      <c r="L9" s="207"/>
      <c r="M9" s="207"/>
      <c r="N9" s="207"/>
      <c r="O9" s="207"/>
      <c r="P9" s="207"/>
      <c r="Q9" s="207"/>
      <c r="R9" s="207"/>
    </row>
    <row r="10" spans="1:20" ht="6.75" customHeight="1" x14ac:dyDescent="0.25">
      <c r="B10" s="15"/>
      <c r="C10" s="20"/>
      <c r="D10" s="148"/>
      <c r="E10" s="1"/>
      <c r="F10" s="1"/>
      <c r="G10" s="1"/>
      <c r="H10" s="7"/>
      <c r="I10" s="7"/>
      <c r="J10" s="7"/>
      <c r="K10" s="7"/>
      <c r="L10" s="7"/>
      <c r="M10" s="7"/>
      <c r="N10" s="7"/>
      <c r="O10" s="7"/>
      <c r="P10" s="7"/>
      <c r="Q10" s="7"/>
      <c r="R10" s="12">
        <v>2015</v>
      </c>
    </row>
    <row r="11" spans="1:20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2" t="s">
        <v>198</v>
      </c>
      <c r="H11" s="209" t="s">
        <v>18</v>
      </c>
      <c r="I11" s="210"/>
      <c r="J11" s="202" t="s">
        <v>213</v>
      </c>
      <c r="K11" s="200" t="s">
        <v>2</v>
      </c>
      <c r="L11" s="202" t="s">
        <v>81</v>
      </c>
      <c r="M11" s="202" t="s">
        <v>82</v>
      </c>
      <c r="N11" s="202" t="s">
        <v>83</v>
      </c>
      <c r="O11" s="202" t="s">
        <v>84</v>
      </c>
      <c r="P11" s="200" t="s">
        <v>3</v>
      </c>
      <c r="Q11" s="200" t="s">
        <v>4</v>
      </c>
      <c r="R11" s="201" t="s">
        <v>7</v>
      </c>
    </row>
    <row r="12" spans="1:20" s="21" customFormat="1" ht="27" customHeight="1" x14ac:dyDescent="0.25">
      <c r="B12" s="208"/>
      <c r="C12" s="200"/>
      <c r="D12" s="200"/>
      <c r="E12" s="200"/>
      <c r="F12" s="200"/>
      <c r="G12" s="203"/>
      <c r="H12" s="213"/>
      <c r="I12" s="214"/>
      <c r="J12" s="203"/>
      <c r="K12" s="200"/>
      <c r="L12" s="203"/>
      <c r="M12" s="203"/>
      <c r="N12" s="203"/>
      <c r="O12" s="203"/>
      <c r="P12" s="200"/>
      <c r="Q12" s="200"/>
      <c r="R12" s="201"/>
    </row>
    <row r="13" spans="1:20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pans="1:20" s="21" customFormat="1" ht="24" customHeight="1" x14ac:dyDescent="0.25">
      <c r="B14" s="198" t="s">
        <v>49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</row>
    <row r="15" spans="1:20" s="21" customFormat="1" ht="24" customHeight="1" x14ac:dyDescent="0.25">
      <c r="B15" s="208">
        <v>1</v>
      </c>
      <c r="C15" s="231">
        <v>790</v>
      </c>
      <c r="D15" s="232" t="s">
        <v>131</v>
      </c>
      <c r="E15" s="233">
        <v>1975</v>
      </c>
      <c r="F15" s="200">
        <f t="shared" ref="F15" si="0">$R$10-E15</f>
        <v>40</v>
      </c>
      <c r="G15" s="202" t="s">
        <v>202</v>
      </c>
      <c r="H15" s="200" t="s">
        <v>132</v>
      </c>
      <c r="I15" s="200"/>
      <c r="J15" s="164" t="s">
        <v>214</v>
      </c>
      <c r="K15" s="42">
        <v>0.46782407407407406</v>
      </c>
      <c r="L15" s="41">
        <v>0.50873842592592589</v>
      </c>
      <c r="M15" s="41">
        <v>0.54131944444444446</v>
      </c>
      <c r="N15" s="41">
        <v>0.57273148148148145</v>
      </c>
      <c r="O15" s="41">
        <v>0.59820601851851851</v>
      </c>
      <c r="P15" s="41">
        <v>0.62940972222222213</v>
      </c>
      <c r="Q15" s="238">
        <v>0.16158564814814813</v>
      </c>
      <c r="R15" s="237">
        <v>1</v>
      </c>
    </row>
    <row r="16" spans="1:20" s="21" customFormat="1" ht="24" customHeight="1" x14ac:dyDescent="0.25">
      <c r="B16" s="208"/>
      <c r="C16" s="231"/>
      <c r="D16" s="232"/>
      <c r="E16" s="233"/>
      <c r="F16" s="200"/>
      <c r="G16" s="215"/>
      <c r="H16" s="200"/>
      <c r="I16" s="200"/>
      <c r="J16" s="164" t="s">
        <v>215</v>
      </c>
      <c r="K16" s="42">
        <v>8.1018518518518514E-3</v>
      </c>
      <c r="L16" s="41">
        <v>4.901620370370368E-2</v>
      </c>
      <c r="M16" s="41">
        <v>8.1597222222222252E-2</v>
      </c>
      <c r="N16" s="41">
        <v>0.11300925925925924</v>
      </c>
      <c r="O16" s="41">
        <v>0.13848379629629631</v>
      </c>
      <c r="P16" s="41">
        <v>0.16968749999999999</v>
      </c>
      <c r="Q16" s="238"/>
      <c r="R16" s="237"/>
    </row>
    <row r="17" spans="2:18" s="21" customFormat="1" ht="24" customHeight="1" x14ac:dyDescent="0.25">
      <c r="B17" s="208"/>
      <c r="C17" s="231"/>
      <c r="D17" s="232"/>
      <c r="E17" s="233"/>
      <c r="F17" s="200"/>
      <c r="G17" s="203"/>
      <c r="H17" s="200"/>
      <c r="I17" s="200"/>
      <c r="J17" s="161" t="s">
        <v>216</v>
      </c>
      <c r="K17" s="162"/>
      <c r="L17" s="163">
        <v>4.0914351851851827E-2</v>
      </c>
      <c r="M17" s="163">
        <v>3.2581018518518572E-2</v>
      </c>
      <c r="N17" s="163">
        <v>3.1412037037036988E-2</v>
      </c>
      <c r="O17" s="163">
        <v>2.5474537037037073E-2</v>
      </c>
      <c r="P17" s="163">
        <v>3.1203703703703678E-2</v>
      </c>
      <c r="Q17" s="238"/>
      <c r="R17" s="237"/>
    </row>
    <row r="18" spans="2:18" s="21" customFormat="1" ht="24" customHeight="1" x14ac:dyDescent="0.25">
      <c r="B18" s="208">
        <v>2</v>
      </c>
      <c r="C18" s="222">
        <v>909</v>
      </c>
      <c r="D18" s="219" t="s">
        <v>93</v>
      </c>
      <c r="E18" s="216">
        <v>1992</v>
      </c>
      <c r="F18" s="202">
        <f t="shared" ref="F18:F39" si="1">$R$10-E18</f>
        <v>23</v>
      </c>
      <c r="G18" s="202" t="s">
        <v>200</v>
      </c>
      <c r="H18" s="209" t="s">
        <v>92</v>
      </c>
      <c r="I18" s="210"/>
      <c r="J18" s="152" t="s">
        <v>214</v>
      </c>
      <c r="K18" s="169">
        <v>0.46527777777777773</v>
      </c>
      <c r="L18" s="168">
        <v>0.50462962962962965</v>
      </c>
      <c r="M18" s="41">
        <v>0.54398148148148151</v>
      </c>
      <c r="N18" s="168">
        <v>0.57273148148148145</v>
      </c>
      <c r="O18" s="168">
        <v>0.59456018518518516</v>
      </c>
      <c r="P18" s="168">
        <v>0.62803240740740729</v>
      </c>
      <c r="Q18" s="228">
        <v>0.16275462962962961</v>
      </c>
      <c r="R18" s="237">
        <v>2</v>
      </c>
    </row>
    <row r="19" spans="2:18" s="21" customFormat="1" ht="24" customHeight="1" x14ac:dyDescent="0.25">
      <c r="B19" s="208"/>
      <c r="C19" s="223"/>
      <c r="D19" s="220"/>
      <c r="E19" s="217"/>
      <c r="F19" s="215"/>
      <c r="G19" s="215"/>
      <c r="H19" s="211"/>
      <c r="I19" s="212"/>
      <c r="J19" s="152" t="s">
        <v>215</v>
      </c>
      <c r="K19" s="169">
        <v>5.5555555555555558E-3</v>
      </c>
      <c r="L19" s="168">
        <v>4.4907407407407472E-2</v>
      </c>
      <c r="M19" s="168">
        <v>8.4259259259259325E-2</v>
      </c>
      <c r="N19" s="168">
        <v>0.11300925925925927</v>
      </c>
      <c r="O19" s="168">
        <v>0.13483796296296299</v>
      </c>
      <c r="P19" s="168">
        <v>0.16831018518518517</v>
      </c>
      <c r="Q19" s="229"/>
      <c r="R19" s="237"/>
    </row>
    <row r="20" spans="2:18" s="21" customFormat="1" ht="24" customHeight="1" x14ac:dyDescent="0.25">
      <c r="B20" s="208"/>
      <c r="C20" s="224"/>
      <c r="D20" s="221"/>
      <c r="E20" s="218"/>
      <c r="F20" s="203"/>
      <c r="G20" s="203"/>
      <c r="H20" s="213"/>
      <c r="I20" s="214"/>
      <c r="J20" s="159" t="s">
        <v>216</v>
      </c>
      <c r="K20" s="160"/>
      <c r="L20" s="153">
        <v>3.9351851851851916E-2</v>
      </c>
      <c r="M20" s="153">
        <v>3.9351851851851853E-2</v>
      </c>
      <c r="N20" s="153">
        <v>2.8749999999999942E-2</v>
      </c>
      <c r="O20" s="153">
        <v>2.1828703703703725E-2</v>
      </c>
      <c r="P20" s="153">
        <v>3.3472222222222181E-2</v>
      </c>
      <c r="Q20" s="230"/>
      <c r="R20" s="237"/>
    </row>
    <row r="21" spans="2:18" s="21" customFormat="1" ht="24" customHeight="1" x14ac:dyDescent="0.25">
      <c r="B21" s="208">
        <v>3</v>
      </c>
      <c r="C21" s="231">
        <v>793</v>
      </c>
      <c r="D21" s="232" t="s">
        <v>133</v>
      </c>
      <c r="E21" s="233">
        <v>1971</v>
      </c>
      <c r="F21" s="200">
        <f t="shared" ref="F21" si="2">$R$10-E21</f>
        <v>44</v>
      </c>
      <c r="G21" s="202" t="s">
        <v>202</v>
      </c>
      <c r="H21" s="200" t="s">
        <v>134</v>
      </c>
      <c r="I21" s="200"/>
      <c r="J21" s="164" t="s">
        <v>214</v>
      </c>
      <c r="K21" s="42">
        <v>0.46805555555555556</v>
      </c>
      <c r="L21" s="41">
        <v>0.51134259259259263</v>
      </c>
      <c r="M21" s="41">
        <v>0.54834490740740738</v>
      </c>
      <c r="N21" s="41">
        <v>0.5797106481481481</v>
      </c>
      <c r="O21" s="41">
        <v>0.60746527777777781</v>
      </c>
      <c r="P21" s="41">
        <v>0.64060185185185192</v>
      </c>
      <c r="Q21" s="238">
        <v>0.17254629629629631</v>
      </c>
      <c r="R21" s="237">
        <v>3</v>
      </c>
    </row>
    <row r="22" spans="2:18" s="21" customFormat="1" ht="24" customHeight="1" x14ac:dyDescent="0.25">
      <c r="B22" s="208"/>
      <c r="C22" s="231"/>
      <c r="D22" s="232"/>
      <c r="E22" s="233"/>
      <c r="F22" s="200"/>
      <c r="G22" s="215"/>
      <c r="H22" s="200"/>
      <c r="I22" s="200"/>
      <c r="J22" s="164" t="s">
        <v>215</v>
      </c>
      <c r="K22" s="42">
        <v>8.3333333333333332E-3</v>
      </c>
      <c r="L22" s="41">
        <v>5.16203703703704E-2</v>
      </c>
      <c r="M22" s="41">
        <v>8.8622685185185152E-2</v>
      </c>
      <c r="N22" s="41">
        <v>0.11998842592592587</v>
      </c>
      <c r="O22" s="41">
        <v>0.14774305555555559</v>
      </c>
      <c r="P22" s="41">
        <v>0.18087962962962964</v>
      </c>
      <c r="Q22" s="238"/>
      <c r="R22" s="237"/>
    </row>
    <row r="23" spans="2:18" s="21" customFormat="1" ht="24" customHeight="1" x14ac:dyDescent="0.25">
      <c r="B23" s="208"/>
      <c r="C23" s="231"/>
      <c r="D23" s="232"/>
      <c r="E23" s="233"/>
      <c r="F23" s="200"/>
      <c r="G23" s="203"/>
      <c r="H23" s="200"/>
      <c r="I23" s="200"/>
      <c r="J23" s="161" t="s">
        <v>216</v>
      </c>
      <c r="K23" s="162"/>
      <c r="L23" s="163">
        <v>4.3287037037037068E-2</v>
      </c>
      <c r="M23" s="163">
        <v>3.7002314814814752E-2</v>
      </c>
      <c r="N23" s="163">
        <v>3.1365740740740722E-2</v>
      </c>
      <c r="O23" s="163">
        <v>2.7754629629629712E-2</v>
      </c>
      <c r="P23" s="163">
        <v>3.3136574074074054E-2</v>
      </c>
      <c r="Q23" s="238"/>
      <c r="R23" s="237"/>
    </row>
    <row r="24" spans="2:18" s="21" customFormat="1" ht="24" customHeight="1" x14ac:dyDescent="0.25">
      <c r="B24" s="208">
        <v>4</v>
      </c>
      <c r="C24" s="222">
        <v>791</v>
      </c>
      <c r="D24" s="219" t="s">
        <v>137</v>
      </c>
      <c r="E24" s="216">
        <v>1966</v>
      </c>
      <c r="F24" s="202">
        <f t="shared" ref="F24" si="3">$R$10-E24</f>
        <v>49</v>
      </c>
      <c r="G24" s="202" t="s">
        <v>202</v>
      </c>
      <c r="H24" s="209" t="s">
        <v>138</v>
      </c>
      <c r="I24" s="210"/>
      <c r="J24" s="152" t="s">
        <v>214</v>
      </c>
      <c r="K24" s="169">
        <v>0.4685185185185185</v>
      </c>
      <c r="L24" s="168">
        <v>0.51296296296296295</v>
      </c>
      <c r="M24" s="41">
        <v>0.55208333333333337</v>
      </c>
      <c r="N24" s="168">
        <v>0.58666666666666667</v>
      </c>
      <c r="O24" s="168">
        <v>0.61417824074074068</v>
      </c>
      <c r="P24" s="168">
        <v>0.64487268518518515</v>
      </c>
      <c r="Q24" s="228">
        <f>P25-K25</f>
        <v>0.17635416666666667</v>
      </c>
      <c r="R24" s="237">
        <v>4</v>
      </c>
    </row>
    <row r="25" spans="2:18" s="21" customFormat="1" ht="24" customHeight="1" x14ac:dyDescent="0.25">
      <c r="B25" s="208"/>
      <c r="C25" s="223"/>
      <c r="D25" s="220"/>
      <c r="E25" s="217"/>
      <c r="F25" s="215"/>
      <c r="G25" s="215"/>
      <c r="H25" s="211"/>
      <c r="I25" s="212"/>
      <c r="J25" s="152" t="s">
        <v>215</v>
      </c>
      <c r="K25" s="169">
        <v>8.7962962962962968E-3</v>
      </c>
      <c r="L25" s="168">
        <v>5.3240740740740748E-2</v>
      </c>
      <c r="M25" s="168">
        <v>9.2361111111111172E-2</v>
      </c>
      <c r="N25" s="168">
        <v>0.12694444444444447</v>
      </c>
      <c r="O25" s="168">
        <v>0.15445601851851848</v>
      </c>
      <c r="P25" s="168">
        <v>0.18515046296296298</v>
      </c>
      <c r="Q25" s="229"/>
      <c r="R25" s="237"/>
    </row>
    <row r="26" spans="2:18" s="21" customFormat="1" ht="24" customHeight="1" x14ac:dyDescent="0.25">
      <c r="B26" s="208"/>
      <c r="C26" s="224"/>
      <c r="D26" s="221"/>
      <c r="E26" s="218"/>
      <c r="F26" s="203"/>
      <c r="G26" s="203"/>
      <c r="H26" s="213"/>
      <c r="I26" s="214"/>
      <c r="J26" s="159" t="s">
        <v>216</v>
      </c>
      <c r="K26" s="160"/>
      <c r="L26" s="153">
        <v>4.4444444444444453E-2</v>
      </c>
      <c r="M26" s="153">
        <v>3.9120370370370423E-2</v>
      </c>
      <c r="N26" s="153">
        <v>3.4583333333333299E-2</v>
      </c>
      <c r="O26" s="153">
        <v>2.7511574074074008E-2</v>
      </c>
      <c r="P26" s="153">
        <v>3.0694444444444496E-2</v>
      </c>
      <c r="Q26" s="230"/>
      <c r="R26" s="237"/>
    </row>
    <row r="27" spans="2:18" s="21" customFormat="1" ht="24" customHeight="1" x14ac:dyDescent="0.25">
      <c r="B27" s="208">
        <v>5</v>
      </c>
      <c r="C27" s="222">
        <v>788</v>
      </c>
      <c r="D27" s="219" t="s">
        <v>170</v>
      </c>
      <c r="E27" s="216">
        <v>1969</v>
      </c>
      <c r="F27" s="202">
        <f t="shared" ref="F27" si="4">$R$10-E27</f>
        <v>46</v>
      </c>
      <c r="G27" s="202" t="s">
        <v>202</v>
      </c>
      <c r="H27" s="209" t="s">
        <v>171</v>
      </c>
      <c r="I27" s="210"/>
      <c r="J27" s="152" t="s">
        <v>214</v>
      </c>
      <c r="K27" s="169">
        <v>0.46944444444444444</v>
      </c>
      <c r="L27" s="168">
        <v>0.51302083333333337</v>
      </c>
      <c r="M27" s="41">
        <v>0.55002314814814812</v>
      </c>
      <c r="N27" s="168">
        <v>0.58534722222222224</v>
      </c>
      <c r="O27" s="168">
        <v>0.61412037037037037</v>
      </c>
      <c r="P27" s="168">
        <v>0.64704861111111112</v>
      </c>
      <c r="Q27" s="228">
        <v>0.17760416666666667</v>
      </c>
      <c r="R27" s="237">
        <v>5</v>
      </c>
    </row>
    <row r="28" spans="2:18" s="21" customFormat="1" ht="24" customHeight="1" x14ac:dyDescent="0.25">
      <c r="B28" s="208"/>
      <c r="C28" s="223"/>
      <c r="D28" s="220"/>
      <c r="E28" s="217"/>
      <c r="F28" s="215"/>
      <c r="G28" s="215"/>
      <c r="H28" s="211"/>
      <c r="I28" s="212"/>
      <c r="J28" s="152" t="s">
        <v>215</v>
      </c>
      <c r="K28" s="169">
        <v>9.7222222222222224E-3</v>
      </c>
      <c r="L28" s="168">
        <v>5.3298611111111151E-2</v>
      </c>
      <c r="M28" s="168">
        <v>9.0300925925925896E-2</v>
      </c>
      <c r="N28" s="168">
        <v>0.12562500000000001</v>
      </c>
      <c r="O28" s="168">
        <v>0.15439814814814815</v>
      </c>
      <c r="P28" s="168">
        <v>0.18732638888888889</v>
      </c>
      <c r="Q28" s="229"/>
      <c r="R28" s="237"/>
    </row>
    <row r="29" spans="2:18" s="21" customFormat="1" ht="24" customHeight="1" x14ac:dyDescent="0.25">
      <c r="B29" s="208"/>
      <c r="C29" s="224"/>
      <c r="D29" s="221"/>
      <c r="E29" s="218"/>
      <c r="F29" s="203"/>
      <c r="G29" s="203"/>
      <c r="H29" s="213"/>
      <c r="I29" s="214"/>
      <c r="J29" s="159" t="s">
        <v>216</v>
      </c>
      <c r="K29" s="160"/>
      <c r="L29" s="153">
        <v>4.3576388888888928E-2</v>
      </c>
      <c r="M29" s="153">
        <v>3.7002314814814745E-2</v>
      </c>
      <c r="N29" s="153">
        <v>3.5324074074074119E-2</v>
      </c>
      <c r="O29" s="153">
        <v>2.8773148148148131E-2</v>
      </c>
      <c r="P29" s="153">
        <v>3.2928240740740744E-2</v>
      </c>
      <c r="Q29" s="230"/>
      <c r="R29" s="237"/>
    </row>
    <row r="30" spans="2:18" s="21" customFormat="1" ht="24" customHeight="1" x14ac:dyDescent="0.25">
      <c r="B30" s="208">
        <v>6</v>
      </c>
      <c r="C30" s="222">
        <v>789</v>
      </c>
      <c r="D30" s="219" t="s">
        <v>135</v>
      </c>
      <c r="E30" s="216">
        <v>1971</v>
      </c>
      <c r="F30" s="202">
        <f t="shared" ref="F30" si="5">$R$10-E30</f>
        <v>44</v>
      </c>
      <c r="G30" s="202" t="s">
        <v>202</v>
      </c>
      <c r="H30" s="209" t="s">
        <v>136</v>
      </c>
      <c r="I30" s="210"/>
      <c r="J30" s="152" t="s">
        <v>214</v>
      </c>
      <c r="K30" s="169">
        <v>0.468287037037037</v>
      </c>
      <c r="L30" s="168">
        <v>0.51226851851851851</v>
      </c>
      <c r="M30" s="41">
        <v>0.55004629629629631</v>
      </c>
      <c r="N30" s="168">
        <v>0.59166666666666667</v>
      </c>
      <c r="O30" s="168">
        <v>0.61406250000000007</v>
      </c>
      <c r="P30" s="168">
        <v>0.64804398148148146</v>
      </c>
      <c r="Q30" s="228">
        <v>0.17975694444444448</v>
      </c>
      <c r="R30" s="237">
        <v>6</v>
      </c>
    </row>
    <row r="31" spans="2:18" s="21" customFormat="1" ht="24" customHeight="1" x14ac:dyDescent="0.25">
      <c r="B31" s="208"/>
      <c r="C31" s="223"/>
      <c r="D31" s="220"/>
      <c r="E31" s="217"/>
      <c r="F31" s="215"/>
      <c r="G31" s="215"/>
      <c r="H31" s="211"/>
      <c r="I31" s="212"/>
      <c r="J31" s="152" t="s">
        <v>215</v>
      </c>
      <c r="K31" s="169">
        <v>8.564814814814815E-3</v>
      </c>
      <c r="L31" s="168">
        <v>5.2546296296296327E-2</v>
      </c>
      <c r="M31" s="168">
        <v>9.0324074074074126E-2</v>
      </c>
      <c r="N31" s="168">
        <v>0.13194444444444448</v>
      </c>
      <c r="O31" s="168">
        <v>0.15434027777777787</v>
      </c>
      <c r="P31" s="168">
        <v>0.18832175925925929</v>
      </c>
      <c r="Q31" s="229"/>
      <c r="R31" s="237"/>
    </row>
    <row r="32" spans="2:18" s="21" customFormat="1" ht="24" customHeight="1" x14ac:dyDescent="0.25">
      <c r="B32" s="208"/>
      <c r="C32" s="224"/>
      <c r="D32" s="221"/>
      <c r="E32" s="218"/>
      <c r="F32" s="203"/>
      <c r="G32" s="203"/>
      <c r="H32" s="213"/>
      <c r="I32" s="214"/>
      <c r="J32" s="159" t="s">
        <v>216</v>
      </c>
      <c r="K32" s="160"/>
      <c r="L32" s="153">
        <v>4.398148148148151E-2</v>
      </c>
      <c r="M32" s="153">
        <v>3.7777777777777799E-2</v>
      </c>
      <c r="N32" s="153">
        <v>4.1620370370370349E-2</v>
      </c>
      <c r="O32" s="153">
        <v>2.2395833333333393E-2</v>
      </c>
      <c r="P32" s="153">
        <v>3.3981481481481418E-2</v>
      </c>
      <c r="Q32" s="230"/>
      <c r="R32" s="237"/>
    </row>
    <row r="33" spans="2:18" s="21" customFormat="1" ht="24" customHeight="1" x14ac:dyDescent="0.25">
      <c r="B33" s="208">
        <v>7</v>
      </c>
      <c r="C33" s="222">
        <v>905</v>
      </c>
      <c r="D33" s="219" t="s">
        <v>160</v>
      </c>
      <c r="E33" s="216">
        <v>1951</v>
      </c>
      <c r="F33" s="202">
        <f t="shared" ref="F33" si="6">$R$10-E33</f>
        <v>64</v>
      </c>
      <c r="G33" s="202" t="s">
        <v>204</v>
      </c>
      <c r="H33" s="209" t="s">
        <v>161</v>
      </c>
      <c r="I33" s="210"/>
      <c r="J33" s="152" t="s">
        <v>214</v>
      </c>
      <c r="K33" s="169">
        <v>0.46481481481481479</v>
      </c>
      <c r="L33" s="168">
        <v>0.51122685185185179</v>
      </c>
      <c r="M33" s="41">
        <v>0.54836805555555557</v>
      </c>
      <c r="N33" s="168">
        <v>0.58165509259259263</v>
      </c>
      <c r="O33" s="168">
        <v>0.61203703703703705</v>
      </c>
      <c r="P33" s="168">
        <v>0.64814814814814814</v>
      </c>
      <c r="Q33" s="228">
        <v>0.18333333333333332</v>
      </c>
      <c r="R33" s="237">
        <v>7</v>
      </c>
    </row>
    <row r="34" spans="2:18" s="21" customFormat="1" ht="24" customHeight="1" x14ac:dyDescent="0.25">
      <c r="B34" s="208"/>
      <c r="C34" s="223"/>
      <c r="D34" s="220"/>
      <c r="E34" s="217"/>
      <c r="F34" s="215"/>
      <c r="G34" s="215"/>
      <c r="H34" s="211"/>
      <c r="I34" s="212"/>
      <c r="J34" s="152" t="s">
        <v>215</v>
      </c>
      <c r="K34" s="169">
        <v>5.0925925925925921E-3</v>
      </c>
      <c r="L34" s="168">
        <v>5.1504629629629595E-2</v>
      </c>
      <c r="M34" s="168">
        <v>8.8645833333333368E-2</v>
      </c>
      <c r="N34" s="168">
        <v>0.12193287037037043</v>
      </c>
      <c r="O34" s="168">
        <v>0.15231481481481485</v>
      </c>
      <c r="P34" s="168">
        <v>0.18842592592592591</v>
      </c>
      <c r="Q34" s="229"/>
      <c r="R34" s="237"/>
    </row>
    <row r="35" spans="2:18" s="21" customFormat="1" ht="24" customHeight="1" x14ac:dyDescent="0.25">
      <c r="B35" s="208"/>
      <c r="C35" s="224"/>
      <c r="D35" s="221"/>
      <c r="E35" s="218"/>
      <c r="F35" s="203"/>
      <c r="G35" s="203"/>
      <c r="H35" s="213"/>
      <c r="I35" s="214"/>
      <c r="J35" s="159" t="s">
        <v>216</v>
      </c>
      <c r="K35" s="169"/>
      <c r="L35" s="153">
        <v>4.6412037037037002E-2</v>
      </c>
      <c r="M35" s="153">
        <v>3.7141203703703773E-2</v>
      </c>
      <c r="N35" s="153">
        <v>3.3287037037037059E-2</v>
      </c>
      <c r="O35" s="153">
        <v>3.038194444444442E-2</v>
      </c>
      <c r="P35" s="153">
        <v>3.6111111111111066E-2</v>
      </c>
      <c r="Q35" s="230"/>
      <c r="R35" s="237"/>
    </row>
    <row r="36" spans="2:18" s="21" customFormat="1" ht="24" customHeight="1" x14ac:dyDescent="0.25">
      <c r="B36" s="208">
        <v>8</v>
      </c>
      <c r="C36" s="222">
        <v>795</v>
      </c>
      <c r="D36" s="219" t="s">
        <v>141</v>
      </c>
      <c r="E36" s="216">
        <v>1972</v>
      </c>
      <c r="F36" s="202">
        <f t="shared" ref="F36" si="7">$R$10-E36</f>
        <v>43</v>
      </c>
      <c r="G36" s="202" t="s">
        <v>202</v>
      </c>
      <c r="H36" s="209" t="s">
        <v>142</v>
      </c>
      <c r="I36" s="210"/>
      <c r="J36" s="152" t="s">
        <v>214</v>
      </c>
      <c r="K36" s="169">
        <v>0.46898148148148144</v>
      </c>
      <c r="L36" s="168">
        <v>0.5146412037037037</v>
      </c>
      <c r="M36" s="41">
        <v>0.55427083333333338</v>
      </c>
      <c r="N36" s="168">
        <v>0.58863425925925927</v>
      </c>
      <c r="O36" s="168">
        <v>0.6181712962962963</v>
      </c>
      <c r="P36" s="168">
        <v>0.65628472222222212</v>
      </c>
      <c r="Q36" s="228">
        <v>0.18730324074074073</v>
      </c>
      <c r="R36" s="237">
        <v>8</v>
      </c>
    </row>
    <row r="37" spans="2:18" s="21" customFormat="1" ht="24" customHeight="1" x14ac:dyDescent="0.25">
      <c r="B37" s="208"/>
      <c r="C37" s="223"/>
      <c r="D37" s="220"/>
      <c r="E37" s="217"/>
      <c r="F37" s="215"/>
      <c r="G37" s="215"/>
      <c r="H37" s="211"/>
      <c r="I37" s="212"/>
      <c r="J37" s="152" t="s">
        <v>215</v>
      </c>
      <c r="K37" s="169">
        <v>9.2592592592592605E-3</v>
      </c>
      <c r="L37" s="168">
        <v>5.4918981481481513E-2</v>
      </c>
      <c r="M37" s="168">
        <v>9.4548611111111194E-2</v>
      </c>
      <c r="N37" s="168">
        <v>0.1289120370370371</v>
      </c>
      <c r="O37" s="168">
        <v>0.15844907407407413</v>
      </c>
      <c r="P37" s="168">
        <v>0.1965625</v>
      </c>
      <c r="Q37" s="229"/>
      <c r="R37" s="237"/>
    </row>
    <row r="38" spans="2:18" s="21" customFormat="1" ht="24" customHeight="1" x14ac:dyDescent="0.25">
      <c r="B38" s="208"/>
      <c r="C38" s="224"/>
      <c r="D38" s="221"/>
      <c r="E38" s="218"/>
      <c r="F38" s="203"/>
      <c r="G38" s="203"/>
      <c r="H38" s="213"/>
      <c r="I38" s="214"/>
      <c r="J38" s="159" t="s">
        <v>216</v>
      </c>
      <c r="K38" s="160"/>
      <c r="L38" s="153">
        <v>4.5659722222222254E-2</v>
      </c>
      <c r="M38" s="153">
        <v>3.9629629629629681E-2</v>
      </c>
      <c r="N38" s="153">
        <v>3.4363425925925908E-2</v>
      </c>
      <c r="O38" s="153">
        <v>2.9537037037037028E-2</v>
      </c>
      <c r="P38" s="153">
        <v>3.811342592592587E-2</v>
      </c>
      <c r="Q38" s="230"/>
      <c r="R38" s="237"/>
    </row>
    <row r="39" spans="2:18" s="21" customFormat="1" ht="24" customHeight="1" x14ac:dyDescent="0.25">
      <c r="B39" s="208">
        <v>9</v>
      </c>
      <c r="C39" s="222">
        <v>908</v>
      </c>
      <c r="D39" s="219" t="s">
        <v>94</v>
      </c>
      <c r="E39" s="216">
        <v>1994</v>
      </c>
      <c r="F39" s="202">
        <f t="shared" si="1"/>
        <v>21</v>
      </c>
      <c r="G39" s="202" t="s">
        <v>200</v>
      </c>
      <c r="H39" s="209" t="s">
        <v>95</v>
      </c>
      <c r="I39" s="210"/>
      <c r="J39" s="152" t="s">
        <v>214</v>
      </c>
      <c r="K39" s="150">
        <v>0.46550925925925923</v>
      </c>
      <c r="L39" s="151">
        <v>0.51059027777777777</v>
      </c>
      <c r="M39" s="41">
        <v>0.55281250000000004</v>
      </c>
      <c r="N39" s="151">
        <v>0.5894328703703704</v>
      </c>
      <c r="O39" s="151">
        <v>0.62129629629629635</v>
      </c>
      <c r="P39" s="151">
        <v>0.65500000000000003</v>
      </c>
      <c r="Q39" s="228">
        <v>0.18949074074074074</v>
      </c>
      <c r="R39" s="237">
        <v>9</v>
      </c>
    </row>
    <row r="40" spans="2:18" s="21" customFormat="1" ht="24" customHeight="1" x14ac:dyDescent="0.25">
      <c r="B40" s="208"/>
      <c r="C40" s="223"/>
      <c r="D40" s="220"/>
      <c r="E40" s="217"/>
      <c r="F40" s="215"/>
      <c r="G40" s="215"/>
      <c r="H40" s="211"/>
      <c r="I40" s="212"/>
      <c r="J40" s="152" t="s">
        <v>215</v>
      </c>
      <c r="K40" s="150">
        <v>5.7870370370370376E-3</v>
      </c>
      <c r="L40" s="151">
        <v>5.0868055555555569E-2</v>
      </c>
      <c r="M40" s="151">
        <v>9.3090277777777841E-2</v>
      </c>
      <c r="N40" s="151">
        <v>0.1297106481481482</v>
      </c>
      <c r="O40" s="151">
        <v>0.16157407407407415</v>
      </c>
      <c r="P40" s="151">
        <v>0.19527777777777777</v>
      </c>
      <c r="Q40" s="229"/>
      <c r="R40" s="237"/>
    </row>
    <row r="41" spans="2:18" s="21" customFormat="1" ht="24" customHeight="1" x14ac:dyDescent="0.25">
      <c r="B41" s="208"/>
      <c r="C41" s="224"/>
      <c r="D41" s="221"/>
      <c r="E41" s="218"/>
      <c r="F41" s="203"/>
      <c r="G41" s="203"/>
      <c r="H41" s="213"/>
      <c r="I41" s="214"/>
      <c r="J41" s="159" t="s">
        <v>216</v>
      </c>
      <c r="K41" s="160"/>
      <c r="L41" s="153">
        <v>4.5081018518518534E-2</v>
      </c>
      <c r="M41" s="153">
        <v>4.2222222222222272E-2</v>
      </c>
      <c r="N41" s="153">
        <v>3.6620370370370359E-2</v>
      </c>
      <c r="O41" s="153">
        <v>3.1863425925925948E-2</v>
      </c>
      <c r="P41" s="153">
        <v>3.3703703703703625E-2</v>
      </c>
      <c r="Q41" s="230"/>
      <c r="R41" s="237"/>
    </row>
    <row r="42" spans="2:18" s="21" customFormat="1" ht="24" customHeight="1" x14ac:dyDescent="0.25">
      <c r="B42" s="208">
        <v>10</v>
      </c>
      <c r="C42" s="222">
        <v>792</v>
      </c>
      <c r="D42" s="219" t="s">
        <v>143</v>
      </c>
      <c r="E42" s="216">
        <v>1967</v>
      </c>
      <c r="F42" s="202">
        <f t="shared" ref="F42" si="8">$R$10-E42</f>
        <v>48</v>
      </c>
      <c r="G42" s="202" t="s">
        <v>202</v>
      </c>
      <c r="H42" s="209" t="s">
        <v>144</v>
      </c>
      <c r="I42" s="210"/>
      <c r="J42" s="152" t="s">
        <v>214</v>
      </c>
      <c r="K42" s="169">
        <v>0.46921296296296294</v>
      </c>
      <c r="L42" s="168">
        <v>0.5131944444444444</v>
      </c>
      <c r="M42" s="41">
        <v>0.55312499999999998</v>
      </c>
      <c r="N42" s="168">
        <v>0.58890046296296295</v>
      </c>
      <c r="O42" s="168">
        <v>0.62042824074074077</v>
      </c>
      <c r="P42" s="168">
        <v>0.65947916666666662</v>
      </c>
      <c r="Q42" s="228">
        <v>0.1902662037037037</v>
      </c>
      <c r="R42" s="237">
        <v>10</v>
      </c>
    </row>
    <row r="43" spans="2:18" s="21" customFormat="1" ht="24" customHeight="1" x14ac:dyDescent="0.25">
      <c r="B43" s="208"/>
      <c r="C43" s="223"/>
      <c r="D43" s="220"/>
      <c r="E43" s="217"/>
      <c r="F43" s="215"/>
      <c r="G43" s="215"/>
      <c r="H43" s="211"/>
      <c r="I43" s="212"/>
      <c r="J43" s="152" t="s">
        <v>215</v>
      </c>
      <c r="K43" s="169">
        <v>9.4907407407407406E-3</v>
      </c>
      <c r="L43" s="168">
        <v>5.3472222222222199E-2</v>
      </c>
      <c r="M43" s="168">
        <v>9.3402777777777779E-2</v>
      </c>
      <c r="N43" s="168">
        <v>0.12917824074074075</v>
      </c>
      <c r="O43" s="168">
        <v>0.16070601851851857</v>
      </c>
      <c r="P43" s="168">
        <v>0.19975694444444445</v>
      </c>
      <c r="Q43" s="229"/>
      <c r="R43" s="237"/>
    </row>
    <row r="44" spans="2:18" s="21" customFormat="1" ht="24" customHeight="1" x14ac:dyDescent="0.25">
      <c r="B44" s="208"/>
      <c r="C44" s="224"/>
      <c r="D44" s="221"/>
      <c r="E44" s="218"/>
      <c r="F44" s="203"/>
      <c r="G44" s="203"/>
      <c r="H44" s="213"/>
      <c r="I44" s="214"/>
      <c r="J44" s="159" t="s">
        <v>216</v>
      </c>
      <c r="K44" s="160"/>
      <c r="L44" s="153">
        <v>4.3981481481481455E-2</v>
      </c>
      <c r="M44" s="153">
        <v>3.993055555555558E-2</v>
      </c>
      <c r="N44" s="153">
        <v>3.5775462962962967E-2</v>
      </c>
      <c r="O44" s="153">
        <v>3.1527777777777821E-2</v>
      </c>
      <c r="P44" s="153">
        <v>3.9050925925925878E-2</v>
      </c>
      <c r="Q44" s="230"/>
      <c r="R44" s="237"/>
    </row>
    <row r="45" spans="2:18" s="21" customFormat="1" ht="24" customHeight="1" x14ac:dyDescent="0.25">
      <c r="B45" s="208">
        <v>11</v>
      </c>
      <c r="C45" s="222">
        <v>794</v>
      </c>
      <c r="D45" s="219" t="s">
        <v>139</v>
      </c>
      <c r="E45" s="216">
        <v>1972</v>
      </c>
      <c r="F45" s="202">
        <f t="shared" ref="F45" si="9">$R$10-E45</f>
        <v>43</v>
      </c>
      <c r="G45" s="202" t="s">
        <v>202</v>
      </c>
      <c r="H45" s="209" t="s">
        <v>140</v>
      </c>
      <c r="I45" s="210"/>
      <c r="J45" s="152" t="s">
        <v>214</v>
      </c>
      <c r="K45" s="169">
        <v>0.46875</v>
      </c>
      <c r="L45" s="168">
        <v>0.51527777777777783</v>
      </c>
      <c r="M45" s="41">
        <v>0.55486111111111114</v>
      </c>
      <c r="N45" s="168">
        <v>0.5980671296296296</v>
      </c>
      <c r="O45" s="168">
        <v>0.625</v>
      </c>
      <c r="P45" s="168">
        <v>0.66223379629629631</v>
      </c>
      <c r="Q45" s="228">
        <v>0.19348379629629631</v>
      </c>
      <c r="R45" s="237">
        <v>11</v>
      </c>
    </row>
    <row r="46" spans="2:18" s="21" customFormat="1" ht="24" customHeight="1" x14ac:dyDescent="0.25">
      <c r="B46" s="208"/>
      <c r="C46" s="223"/>
      <c r="D46" s="220"/>
      <c r="E46" s="217"/>
      <c r="F46" s="215"/>
      <c r="G46" s="215"/>
      <c r="H46" s="211"/>
      <c r="I46" s="212"/>
      <c r="J46" s="152" t="s">
        <v>215</v>
      </c>
      <c r="K46" s="169">
        <v>9.0277777777777787E-3</v>
      </c>
      <c r="L46" s="168">
        <v>5.5555555555555615E-2</v>
      </c>
      <c r="M46" s="168">
        <v>9.5138888888888912E-2</v>
      </c>
      <c r="N46" s="168">
        <v>0.13834490740740737</v>
      </c>
      <c r="O46" s="168">
        <v>0.16527777777777777</v>
      </c>
      <c r="P46" s="168">
        <v>0.20251157407407408</v>
      </c>
      <c r="Q46" s="229"/>
      <c r="R46" s="237"/>
    </row>
    <row r="47" spans="2:18" s="21" customFormat="1" ht="24" customHeight="1" x14ac:dyDescent="0.25">
      <c r="B47" s="208"/>
      <c r="C47" s="224"/>
      <c r="D47" s="221"/>
      <c r="E47" s="218"/>
      <c r="F47" s="203"/>
      <c r="G47" s="203"/>
      <c r="H47" s="213"/>
      <c r="I47" s="214"/>
      <c r="J47" s="159" t="s">
        <v>216</v>
      </c>
      <c r="K47" s="160"/>
      <c r="L47" s="153">
        <v>4.6527777777777835E-2</v>
      </c>
      <c r="M47" s="153">
        <v>3.9583333333333297E-2</v>
      </c>
      <c r="N47" s="153">
        <v>4.3206018518518463E-2</v>
      </c>
      <c r="O47" s="153">
        <v>2.6932870370370399E-2</v>
      </c>
      <c r="P47" s="153">
        <v>3.7233796296296306E-2</v>
      </c>
      <c r="Q47" s="230"/>
      <c r="R47" s="237"/>
    </row>
    <row r="48" spans="2:18" s="21" customFormat="1" ht="24" customHeight="1" x14ac:dyDescent="0.25">
      <c r="B48" s="208">
        <v>12</v>
      </c>
      <c r="C48" s="222">
        <v>903</v>
      </c>
      <c r="D48" s="219" t="s">
        <v>148</v>
      </c>
      <c r="E48" s="216">
        <v>1960</v>
      </c>
      <c r="F48" s="202">
        <f t="shared" ref="F48" si="10">$R$10-E48</f>
        <v>55</v>
      </c>
      <c r="G48" s="202" t="s">
        <v>203</v>
      </c>
      <c r="H48" s="209" t="s">
        <v>149</v>
      </c>
      <c r="I48" s="210"/>
      <c r="J48" s="152" t="s">
        <v>214</v>
      </c>
      <c r="K48" s="169">
        <v>0.46990740740740738</v>
      </c>
      <c r="L48" s="168">
        <v>0.51574074074074072</v>
      </c>
      <c r="M48" s="41">
        <v>0.55694444444444446</v>
      </c>
      <c r="N48" s="168">
        <v>0.59357638888888886</v>
      </c>
      <c r="O48" s="168">
        <v>0.6255208333333333</v>
      </c>
      <c r="P48" s="168">
        <v>0.66422453703703699</v>
      </c>
      <c r="Q48" s="228">
        <v>0.19431712962962963</v>
      </c>
      <c r="R48" s="237">
        <v>12</v>
      </c>
    </row>
    <row r="49" spans="2:18" s="21" customFormat="1" ht="24" customHeight="1" x14ac:dyDescent="0.25">
      <c r="B49" s="208"/>
      <c r="C49" s="223"/>
      <c r="D49" s="220"/>
      <c r="E49" s="217"/>
      <c r="F49" s="215"/>
      <c r="G49" s="215"/>
      <c r="H49" s="211"/>
      <c r="I49" s="212"/>
      <c r="J49" s="152" t="s">
        <v>215</v>
      </c>
      <c r="K49" s="169">
        <v>1.0185185185185184E-2</v>
      </c>
      <c r="L49" s="168">
        <v>5.6018518518518523E-2</v>
      </c>
      <c r="M49" s="168">
        <v>9.7222222222222265E-2</v>
      </c>
      <c r="N49" s="168">
        <v>0.13385416666666666</v>
      </c>
      <c r="O49" s="168">
        <v>0.1657986111111111</v>
      </c>
      <c r="P49" s="168">
        <v>0.20450231481481482</v>
      </c>
      <c r="Q49" s="229"/>
      <c r="R49" s="237"/>
    </row>
    <row r="50" spans="2:18" s="21" customFormat="1" ht="24" customHeight="1" x14ac:dyDescent="0.25">
      <c r="B50" s="208"/>
      <c r="C50" s="224"/>
      <c r="D50" s="221"/>
      <c r="E50" s="218"/>
      <c r="F50" s="203"/>
      <c r="G50" s="203"/>
      <c r="H50" s="213"/>
      <c r="I50" s="214"/>
      <c r="J50" s="159" t="s">
        <v>216</v>
      </c>
      <c r="K50" s="160"/>
      <c r="L50" s="153">
        <v>4.5833333333333337E-2</v>
      </c>
      <c r="M50" s="153">
        <v>4.1203703703703742E-2</v>
      </c>
      <c r="N50" s="153">
        <v>3.6631944444444398E-2</v>
      </c>
      <c r="O50" s="153">
        <v>3.1944444444444442E-2</v>
      </c>
      <c r="P50" s="153">
        <v>3.8703703703703712E-2</v>
      </c>
      <c r="Q50" s="230"/>
      <c r="R50" s="237"/>
    </row>
    <row r="51" spans="2:18" s="21" customFormat="1" ht="24" customHeight="1" x14ac:dyDescent="0.25">
      <c r="B51" s="208">
        <v>13</v>
      </c>
      <c r="C51" s="222">
        <v>800</v>
      </c>
      <c r="D51" s="219" t="s">
        <v>182</v>
      </c>
      <c r="E51" s="216">
        <v>1972</v>
      </c>
      <c r="F51" s="202">
        <f t="shared" ref="F51" si="11">$R$10-E51</f>
        <v>43</v>
      </c>
      <c r="G51" s="202" t="s">
        <v>202</v>
      </c>
      <c r="H51" s="209" t="s">
        <v>212</v>
      </c>
      <c r="I51" s="210"/>
      <c r="J51" s="152" t="s">
        <v>214</v>
      </c>
      <c r="K51" s="169">
        <v>0.4597222222222222</v>
      </c>
      <c r="L51" s="168">
        <v>0.51111111111111118</v>
      </c>
      <c r="M51" s="41">
        <v>0.55462962962962969</v>
      </c>
      <c r="N51" s="168">
        <v>0.59319444444444447</v>
      </c>
      <c r="O51" s="168">
        <v>0.6230324074074074</v>
      </c>
      <c r="P51" s="168">
        <v>0.65957175925925926</v>
      </c>
      <c r="Q51" s="228">
        <v>0.19984953703703703</v>
      </c>
      <c r="R51" s="237">
        <v>13</v>
      </c>
    </row>
    <row r="52" spans="2:18" s="21" customFormat="1" ht="24" customHeight="1" x14ac:dyDescent="0.25">
      <c r="B52" s="208"/>
      <c r="C52" s="223"/>
      <c r="D52" s="220"/>
      <c r="E52" s="217"/>
      <c r="F52" s="215"/>
      <c r="G52" s="215"/>
      <c r="H52" s="211"/>
      <c r="I52" s="212"/>
      <c r="J52" s="152" t="s">
        <v>215</v>
      </c>
      <c r="K52" s="169">
        <v>0</v>
      </c>
      <c r="L52" s="168">
        <v>5.1388888888888984E-2</v>
      </c>
      <c r="M52" s="168">
        <v>9.4907407407407496E-2</v>
      </c>
      <c r="N52" s="168">
        <v>0.13347222222222227</v>
      </c>
      <c r="O52" s="168">
        <v>0.1633101851851852</v>
      </c>
      <c r="P52" s="168">
        <v>0.19984953703703703</v>
      </c>
      <c r="Q52" s="229"/>
      <c r="R52" s="237"/>
    </row>
    <row r="53" spans="2:18" s="21" customFormat="1" ht="24" customHeight="1" x14ac:dyDescent="0.25">
      <c r="B53" s="208"/>
      <c r="C53" s="224"/>
      <c r="D53" s="221"/>
      <c r="E53" s="218"/>
      <c r="F53" s="203"/>
      <c r="G53" s="203"/>
      <c r="H53" s="213"/>
      <c r="I53" s="214"/>
      <c r="J53" s="159" t="s">
        <v>216</v>
      </c>
      <c r="K53" s="160"/>
      <c r="L53" s="153">
        <v>5.1388888888888984E-2</v>
      </c>
      <c r="M53" s="153">
        <v>4.3518518518518512E-2</v>
      </c>
      <c r="N53" s="153">
        <v>3.8564814814814774E-2</v>
      </c>
      <c r="O53" s="153">
        <v>2.9837962962962927E-2</v>
      </c>
      <c r="P53" s="153">
        <v>3.6539351851851837E-2</v>
      </c>
      <c r="Q53" s="230"/>
      <c r="R53" s="237"/>
    </row>
    <row r="54" spans="2:18" s="21" customFormat="1" ht="24" customHeight="1" x14ac:dyDescent="0.25">
      <c r="B54" s="208">
        <v>14</v>
      </c>
      <c r="C54" s="222">
        <v>901</v>
      </c>
      <c r="D54" s="219" t="s">
        <v>118</v>
      </c>
      <c r="E54" s="216">
        <v>1982</v>
      </c>
      <c r="F54" s="202">
        <f t="shared" ref="F54" si="12">$R$10-E54</f>
        <v>33</v>
      </c>
      <c r="G54" s="202" t="s">
        <v>201</v>
      </c>
      <c r="H54" s="209" t="s">
        <v>119</v>
      </c>
      <c r="I54" s="210"/>
      <c r="J54" s="152" t="s">
        <v>214</v>
      </c>
      <c r="K54" s="169">
        <v>0.46689814814814812</v>
      </c>
      <c r="L54" s="168">
        <v>0.51388888888888895</v>
      </c>
      <c r="M54" s="41">
        <v>0.55767361111111113</v>
      </c>
      <c r="N54" s="168">
        <v>0.59886574074074073</v>
      </c>
      <c r="O54" s="168">
        <v>0.62957175925925923</v>
      </c>
      <c r="P54" s="168">
        <v>0.66972222222222222</v>
      </c>
      <c r="Q54" s="228">
        <v>0.20282407407407407</v>
      </c>
      <c r="R54" s="237">
        <v>14</v>
      </c>
    </row>
    <row r="55" spans="2:18" s="21" customFormat="1" ht="24" customHeight="1" x14ac:dyDescent="0.25">
      <c r="B55" s="208"/>
      <c r="C55" s="223"/>
      <c r="D55" s="220"/>
      <c r="E55" s="217"/>
      <c r="F55" s="215"/>
      <c r="G55" s="215"/>
      <c r="H55" s="211"/>
      <c r="I55" s="212"/>
      <c r="J55" s="152" t="s">
        <v>215</v>
      </c>
      <c r="K55" s="169">
        <v>7.1759259259259259E-3</v>
      </c>
      <c r="L55" s="168">
        <v>5.4166666666666759E-2</v>
      </c>
      <c r="M55" s="168">
        <v>9.7951388888888935E-2</v>
      </c>
      <c r="N55" s="168">
        <v>0.13914351851851853</v>
      </c>
      <c r="O55" s="168">
        <v>0.16984953703703703</v>
      </c>
      <c r="P55" s="168">
        <v>0.21</v>
      </c>
      <c r="Q55" s="229"/>
      <c r="R55" s="237"/>
    </row>
    <row r="56" spans="2:18" s="21" customFormat="1" ht="24" customHeight="1" x14ac:dyDescent="0.25">
      <c r="B56" s="208"/>
      <c r="C56" s="224"/>
      <c r="D56" s="221"/>
      <c r="E56" s="218"/>
      <c r="F56" s="203"/>
      <c r="G56" s="203"/>
      <c r="H56" s="213"/>
      <c r="I56" s="214"/>
      <c r="J56" s="159" t="s">
        <v>216</v>
      </c>
      <c r="K56" s="160"/>
      <c r="L56" s="153">
        <v>4.6990740740740833E-2</v>
      </c>
      <c r="M56" s="153">
        <v>4.3784722222222176E-2</v>
      </c>
      <c r="N56" s="153">
        <v>4.1192129629629592E-2</v>
      </c>
      <c r="O56" s="153">
        <v>3.0706018518518507E-2</v>
      </c>
      <c r="P56" s="153">
        <v>4.0150462962962957E-2</v>
      </c>
      <c r="Q56" s="230"/>
      <c r="R56" s="237"/>
    </row>
    <row r="57" spans="2:18" s="21" customFormat="1" ht="24" customHeight="1" x14ac:dyDescent="0.25">
      <c r="B57" s="208">
        <v>15</v>
      </c>
      <c r="C57" s="222">
        <v>783</v>
      </c>
      <c r="D57" s="219" t="s">
        <v>183</v>
      </c>
      <c r="E57" s="216">
        <v>1973</v>
      </c>
      <c r="F57" s="202">
        <f t="shared" ref="F57" si="13">$R$10-E57</f>
        <v>42</v>
      </c>
      <c r="G57" s="202" t="s">
        <v>202</v>
      </c>
      <c r="H57" s="209" t="s">
        <v>184</v>
      </c>
      <c r="I57" s="210"/>
      <c r="J57" s="152" t="s">
        <v>214</v>
      </c>
      <c r="K57" s="169">
        <v>0.47152777777777777</v>
      </c>
      <c r="L57" s="168">
        <v>0.52233796296296298</v>
      </c>
      <c r="M57" s="41">
        <v>0.56782407407407409</v>
      </c>
      <c r="N57" s="168">
        <v>0.60902777777777783</v>
      </c>
      <c r="O57" s="168">
        <v>0.64247685185185188</v>
      </c>
      <c r="P57" s="168">
        <v>0.67942129629629622</v>
      </c>
      <c r="Q57" s="228">
        <v>0.20789351851851851</v>
      </c>
      <c r="R57" s="237">
        <v>15</v>
      </c>
    </row>
    <row r="58" spans="2:18" s="21" customFormat="1" ht="24" customHeight="1" x14ac:dyDescent="0.25">
      <c r="B58" s="208"/>
      <c r="C58" s="223"/>
      <c r="D58" s="220"/>
      <c r="E58" s="217"/>
      <c r="F58" s="215"/>
      <c r="G58" s="215"/>
      <c r="H58" s="211"/>
      <c r="I58" s="212"/>
      <c r="J58" s="152" t="s">
        <v>215</v>
      </c>
      <c r="K58" s="169">
        <v>1.1805555555555555E-2</v>
      </c>
      <c r="L58" s="168">
        <v>6.2615740740740763E-2</v>
      </c>
      <c r="M58" s="168">
        <v>0.10810185185185188</v>
      </c>
      <c r="N58" s="168">
        <v>0.14930555555555564</v>
      </c>
      <c r="O58" s="168">
        <v>0.18275462962962968</v>
      </c>
      <c r="P58" s="168">
        <v>0.21969907407407407</v>
      </c>
      <c r="Q58" s="229"/>
      <c r="R58" s="237"/>
    </row>
    <row r="59" spans="2:18" s="21" customFormat="1" ht="24" customHeight="1" x14ac:dyDescent="0.25">
      <c r="B59" s="208"/>
      <c r="C59" s="224"/>
      <c r="D59" s="221"/>
      <c r="E59" s="218"/>
      <c r="F59" s="203"/>
      <c r="G59" s="203"/>
      <c r="H59" s="213"/>
      <c r="I59" s="214"/>
      <c r="J59" s="159" t="s">
        <v>216</v>
      </c>
      <c r="K59" s="160"/>
      <c r="L59" s="153">
        <v>5.0810185185185208E-2</v>
      </c>
      <c r="M59" s="153">
        <v>4.5486111111111116E-2</v>
      </c>
      <c r="N59" s="153">
        <v>4.1203703703703756E-2</v>
      </c>
      <c r="O59" s="153">
        <v>3.3449074074074048E-2</v>
      </c>
      <c r="P59" s="153">
        <v>3.6944444444444391E-2</v>
      </c>
      <c r="Q59" s="230"/>
      <c r="R59" s="237"/>
    </row>
    <row r="60" spans="2:18" s="21" customFormat="1" ht="24" customHeight="1" x14ac:dyDescent="0.25">
      <c r="B60" s="208">
        <v>16</v>
      </c>
      <c r="C60" s="222">
        <v>798</v>
      </c>
      <c r="D60" s="219" t="s">
        <v>109</v>
      </c>
      <c r="E60" s="216">
        <v>1985</v>
      </c>
      <c r="F60" s="202">
        <f t="shared" ref="F60" si="14">$R$10-E60</f>
        <v>30</v>
      </c>
      <c r="G60" s="202" t="s">
        <v>201</v>
      </c>
      <c r="H60" s="209" t="s">
        <v>110</v>
      </c>
      <c r="I60" s="210"/>
      <c r="J60" s="152" t="s">
        <v>214</v>
      </c>
      <c r="K60" s="169">
        <v>0.46620370370370368</v>
      </c>
      <c r="L60" s="168">
        <v>0.51278935185185182</v>
      </c>
      <c r="M60" s="41">
        <v>0.55765046296296295</v>
      </c>
      <c r="N60" s="168">
        <v>0.60055555555555562</v>
      </c>
      <c r="O60" s="168">
        <v>0.63437500000000002</v>
      </c>
      <c r="P60" s="168">
        <v>0.67513888888888884</v>
      </c>
      <c r="Q60" s="228">
        <v>0.2089351851851852</v>
      </c>
      <c r="R60" s="237">
        <v>16</v>
      </c>
    </row>
    <row r="61" spans="2:18" s="21" customFormat="1" ht="24" customHeight="1" x14ac:dyDescent="0.25">
      <c r="B61" s="208"/>
      <c r="C61" s="223"/>
      <c r="D61" s="220"/>
      <c r="E61" s="217"/>
      <c r="F61" s="215"/>
      <c r="G61" s="215"/>
      <c r="H61" s="211"/>
      <c r="I61" s="212"/>
      <c r="J61" s="152" t="s">
        <v>215</v>
      </c>
      <c r="K61" s="169">
        <v>6.4814814814814813E-3</v>
      </c>
      <c r="L61" s="168">
        <v>5.3067129629629624E-2</v>
      </c>
      <c r="M61" s="168">
        <v>9.7928240740740746E-2</v>
      </c>
      <c r="N61" s="168">
        <v>0.14083333333333342</v>
      </c>
      <c r="O61" s="168">
        <v>0.17465277777777782</v>
      </c>
      <c r="P61" s="168">
        <v>0.21541666666666667</v>
      </c>
      <c r="Q61" s="229"/>
      <c r="R61" s="237"/>
    </row>
    <row r="62" spans="2:18" s="21" customFormat="1" ht="24" customHeight="1" x14ac:dyDescent="0.25">
      <c r="B62" s="208"/>
      <c r="C62" s="224"/>
      <c r="D62" s="221"/>
      <c r="E62" s="218"/>
      <c r="F62" s="203"/>
      <c r="G62" s="203"/>
      <c r="H62" s="213"/>
      <c r="I62" s="214"/>
      <c r="J62" s="159" t="s">
        <v>216</v>
      </c>
      <c r="K62" s="160"/>
      <c r="L62" s="153">
        <v>4.658564814814814E-2</v>
      </c>
      <c r="M62" s="153">
        <v>4.4861111111111122E-2</v>
      </c>
      <c r="N62" s="153">
        <v>4.2905092592592675E-2</v>
      </c>
      <c r="O62" s="153">
        <v>3.3819444444444402E-2</v>
      </c>
      <c r="P62" s="153">
        <v>4.076388888888885E-2</v>
      </c>
      <c r="Q62" s="230"/>
      <c r="R62" s="237"/>
    </row>
    <row r="63" spans="2:18" s="21" customFormat="1" ht="24" customHeight="1" x14ac:dyDescent="0.25">
      <c r="B63" s="208">
        <v>17</v>
      </c>
      <c r="C63" s="222">
        <v>797</v>
      </c>
      <c r="D63" s="219" t="s">
        <v>99</v>
      </c>
      <c r="E63" s="216">
        <v>1980</v>
      </c>
      <c r="F63" s="202">
        <f t="shared" ref="F63" si="15">$R$10-E63</f>
        <v>35</v>
      </c>
      <c r="G63" s="202" t="s">
        <v>201</v>
      </c>
      <c r="H63" s="209" t="s">
        <v>100</v>
      </c>
      <c r="I63" s="210"/>
      <c r="J63" s="152" t="s">
        <v>214</v>
      </c>
      <c r="K63" s="169">
        <v>0.46597222222222218</v>
      </c>
      <c r="L63" s="168">
        <v>0.51273148148148151</v>
      </c>
      <c r="M63" s="41">
        <v>0.55766203703703698</v>
      </c>
      <c r="N63" s="168">
        <v>0.60070601851851857</v>
      </c>
      <c r="O63" s="168">
        <v>0.63431712962962961</v>
      </c>
      <c r="P63" s="168">
        <v>0.67513888888888884</v>
      </c>
      <c r="Q63" s="228">
        <v>0.20916666666666667</v>
      </c>
      <c r="R63" s="237">
        <v>17</v>
      </c>
    </row>
    <row r="64" spans="2:18" s="21" customFormat="1" ht="24" customHeight="1" x14ac:dyDescent="0.25">
      <c r="B64" s="208"/>
      <c r="C64" s="223"/>
      <c r="D64" s="220"/>
      <c r="E64" s="217"/>
      <c r="F64" s="215"/>
      <c r="G64" s="215"/>
      <c r="H64" s="211"/>
      <c r="I64" s="212"/>
      <c r="J64" s="152" t="s">
        <v>215</v>
      </c>
      <c r="K64" s="169">
        <v>6.2499999999999995E-3</v>
      </c>
      <c r="L64" s="168">
        <v>5.3009259259259332E-2</v>
      </c>
      <c r="M64" s="168">
        <v>9.7939814814814813E-2</v>
      </c>
      <c r="N64" s="168">
        <v>0.1409837962962964</v>
      </c>
      <c r="O64" s="168">
        <v>0.17459490740740743</v>
      </c>
      <c r="P64" s="168">
        <v>0.21541666666666667</v>
      </c>
      <c r="Q64" s="229"/>
      <c r="R64" s="237"/>
    </row>
    <row r="65" spans="2:18" s="21" customFormat="1" ht="24" customHeight="1" x14ac:dyDescent="0.25">
      <c r="B65" s="208"/>
      <c r="C65" s="224"/>
      <c r="D65" s="221"/>
      <c r="E65" s="218"/>
      <c r="F65" s="203"/>
      <c r="G65" s="203"/>
      <c r="H65" s="213"/>
      <c r="I65" s="214"/>
      <c r="J65" s="159" t="s">
        <v>216</v>
      </c>
      <c r="K65" s="160"/>
      <c r="L65" s="153">
        <v>4.6759259259259334E-2</v>
      </c>
      <c r="M65" s="153">
        <v>4.4930555555555481E-2</v>
      </c>
      <c r="N65" s="153">
        <v>4.3043981481481586E-2</v>
      </c>
      <c r="O65" s="153">
        <v>3.3611111111111036E-2</v>
      </c>
      <c r="P65" s="153">
        <v>4.0821759259259238E-2</v>
      </c>
      <c r="Q65" s="230"/>
      <c r="R65" s="237"/>
    </row>
    <row r="66" spans="2:18" s="21" customFormat="1" ht="24" customHeight="1" x14ac:dyDescent="0.25">
      <c r="B66" s="208">
        <v>18</v>
      </c>
      <c r="C66" s="222">
        <v>904</v>
      </c>
      <c r="D66" s="219" t="s">
        <v>172</v>
      </c>
      <c r="E66" s="216">
        <v>1962</v>
      </c>
      <c r="F66" s="202">
        <f t="shared" ref="F66" si="16">$R$10-E66</f>
        <v>53</v>
      </c>
      <c r="G66" s="202" t="s">
        <v>203</v>
      </c>
      <c r="H66" s="209" t="s">
        <v>173</v>
      </c>
      <c r="I66" s="210"/>
      <c r="J66" s="152" t="s">
        <v>214</v>
      </c>
      <c r="K66" s="169">
        <v>0.47037037037037033</v>
      </c>
      <c r="L66" s="168">
        <v>0.52175925925925926</v>
      </c>
      <c r="M66" s="41">
        <v>0.5675</v>
      </c>
      <c r="N66" s="168">
        <v>0.60763888888888895</v>
      </c>
      <c r="O66" s="168">
        <v>0.64045138888888886</v>
      </c>
      <c r="P66" s="168">
        <v>0.68238425925925916</v>
      </c>
      <c r="Q66" s="228">
        <v>0.21201388888888886</v>
      </c>
      <c r="R66" s="237">
        <v>18</v>
      </c>
    </row>
    <row r="67" spans="2:18" s="21" customFormat="1" ht="24" customHeight="1" x14ac:dyDescent="0.25">
      <c r="B67" s="208"/>
      <c r="C67" s="223"/>
      <c r="D67" s="220"/>
      <c r="E67" s="217"/>
      <c r="F67" s="215"/>
      <c r="G67" s="215"/>
      <c r="H67" s="211"/>
      <c r="I67" s="212"/>
      <c r="J67" s="152" t="s">
        <v>215</v>
      </c>
      <c r="K67" s="169">
        <v>1.064814814814815E-2</v>
      </c>
      <c r="L67" s="168">
        <v>6.2037037037037078E-2</v>
      </c>
      <c r="M67" s="168">
        <v>0.10777777777777783</v>
      </c>
      <c r="N67" s="168">
        <v>0.14791666666666678</v>
      </c>
      <c r="O67" s="168">
        <v>0.18072916666666669</v>
      </c>
      <c r="P67" s="168">
        <v>0.22266203703703702</v>
      </c>
      <c r="Q67" s="229"/>
      <c r="R67" s="237"/>
    </row>
    <row r="68" spans="2:18" s="21" customFormat="1" ht="24" customHeight="1" x14ac:dyDescent="0.25">
      <c r="B68" s="208"/>
      <c r="C68" s="224"/>
      <c r="D68" s="221"/>
      <c r="E68" s="218"/>
      <c r="F68" s="203"/>
      <c r="G68" s="203"/>
      <c r="H68" s="213"/>
      <c r="I68" s="214"/>
      <c r="J68" s="159" t="s">
        <v>216</v>
      </c>
      <c r="K68" s="160"/>
      <c r="L68" s="153">
        <v>5.1388888888888928E-2</v>
      </c>
      <c r="M68" s="153">
        <v>4.5740740740740755E-2</v>
      </c>
      <c r="N68" s="153">
        <v>4.0138888888888946E-2</v>
      </c>
      <c r="O68" s="153">
        <v>3.2812499999999911E-2</v>
      </c>
      <c r="P68" s="153">
        <v>4.1932870370370329E-2</v>
      </c>
      <c r="Q68" s="230"/>
      <c r="R68" s="237"/>
    </row>
    <row r="69" spans="2:18" s="21" customFormat="1" ht="24" customHeight="1" x14ac:dyDescent="0.25">
      <c r="B69" s="208">
        <v>19</v>
      </c>
      <c r="C69" s="222">
        <v>785</v>
      </c>
      <c r="D69" s="219" t="s">
        <v>179</v>
      </c>
      <c r="E69" s="216">
        <v>1978</v>
      </c>
      <c r="F69" s="202">
        <f t="shared" ref="F69" si="17">$R$10-E69</f>
        <v>37</v>
      </c>
      <c r="G69" s="202" t="s">
        <v>201</v>
      </c>
      <c r="H69" s="209" t="s">
        <v>180</v>
      </c>
      <c r="I69" s="210"/>
      <c r="J69" s="152" t="s">
        <v>214</v>
      </c>
      <c r="K69" s="169">
        <v>0.46759259259259256</v>
      </c>
      <c r="L69" s="168">
        <v>0.51649305555555558</v>
      </c>
      <c r="M69" s="41">
        <v>0.56496527777777772</v>
      </c>
      <c r="N69" s="168">
        <v>0.60593750000000002</v>
      </c>
      <c r="O69" s="168">
        <v>0.64079861111111114</v>
      </c>
      <c r="P69" s="168">
        <v>0.68151620370370369</v>
      </c>
      <c r="Q69" s="228">
        <v>0.21392361111111111</v>
      </c>
      <c r="R69" s="237">
        <v>19</v>
      </c>
    </row>
    <row r="70" spans="2:18" s="21" customFormat="1" ht="24" customHeight="1" x14ac:dyDescent="0.25">
      <c r="B70" s="208"/>
      <c r="C70" s="223"/>
      <c r="D70" s="220"/>
      <c r="E70" s="217"/>
      <c r="F70" s="215"/>
      <c r="G70" s="215"/>
      <c r="H70" s="211"/>
      <c r="I70" s="212"/>
      <c r="J70" s="152" t="s">
        <v>215</v>
      </c>
      <c r="K70" s="169">
        <v>7.8703703703703713E-3</v>
      </c>
      <c r="L70" s="168">
        <v>5.6770833333333395E-2</v>
      </c>
      <c r="M70" s="168">
        <v>0.10524305555555553</v>
      </c>
      <c r="N70" s="168">
        <v>0.14621527777777782</v>
      </c>
      <c r="O70" s="168">
        <v>0.18107638888888894</v>
      </c>
      <c r="P70" s="168">
        <v>0.22179398148148147</v>
      </c>
      <c r="Q70" s="229"/>
      <c r="R70" s="237"/>
    </row>
    <row r="71" spans="2:18" s="21" customFormat="1" ht="24" customHeight="1" x14ac:dyDescent="0.25">
      <c r="B71" s="208"/>
      <c r="C71" s="224"/>
      <c r="D71" s="221"/>
      <c r="E71" s="218"/>
      <c r="F71" s="203"/>
      <c r="G71" s="203"/>
      <c r="H71" s="213"/>
      <c r="I71" s="214"/>
      <c r="J71" s="159" t="s">
        <v>216</v>
      </c>
      <c r="K71" s="160"/>
      <c r="L71" s="153">
        <v>4.8900462962963021E-2</v>
      </c>
      <c r="M71" s="153">
        <v>4.8472222222222139E-2</v>
      </c>
      <c r="N71" s="153">
        <v>4.0972222222222285E-2</v>
      </c>
      <c r="O71" s="153">
        <v>3.486111111111112E-2</v>
      </c>
      <c r="P71" s="153">
        <v>4.0717592592592528E-2</v>
      </c>
      <c r="Q71" s="230"/>
      <c r="R71" s="237"/>
    </row>
    <row r="72" spans="2:18" s="21" customFormat="1" ht="24" customHeight="1" x14ac:dyDescent="0.25">
      <c r="B72" s="208">
        <v>20</v>
      </c>
      <c r="C72" s="222">
        <v>907</v>
      </c>
      <c r="D72" s="219" t="s">
        <v>162</v>
      </c>
      <c r="E72" s="216">
        <v>1951</v>
      </c>
      <c r="F72" s="202">
        <f t="shared" ref="F72" si="18">$R$10-E72</f>
        <v>64</v>
      </c>
      <c r="G72" s="202" t="s">
        <v>204</v>
      </c>
      <c r="H72" s="209" t="s">
        <v>163</v>
      </c>
      <c r="I72" s="210"/>
      <c r="J72" s="152" t="s">
        <v>214</v>
      </c>
      <c r="K72" s="169">
        <v>0.46504629629629629</v>
      </c>
      <c r="L72" s="168">
        <v>0.52129629629629626</v>
      </c>
      <c r="M72" s="41">
        <v>0.56746527777777778</v>
      </c>
      <c r="N72" s="168">
        <v>0.60763888888888895</v>
      </c>
      <c r="O72" s="168">
        <v>0.64282407407407405</v>
      </c>
      <c r="P72" s="168">
        <v>0.68387731481481484</v>
      </c>
      <c r="Q72" s="228">
        <v>0.21883101851851852</v>
      </c>
      <c r="R72" s="237">
        <v>20</v>
      </c>
    </row>
    <row r="73" spans="2:18" s="21" customFormat="1" ht="24" customHeight="1" x14ac:dyDescent="0.25">
      <c r="B73" s="208"/>
      <c r="C73" s="223"/>
      <c r="D73" s="220"/>
      <c r="E73" s="217"/>
      <c r="F73" s="215"/>
      <c r="G73" s="215"/>
      <c r="H73" s="211"/>
      <c r="I73" s="212"/>
      <c r="J73" s="152" t="s">
        <v>215</v>
      </c>
      <c r="K73" s="169">
        <v>5.3240740740740748E-3</v>
      </c>
      <c r="L73" s="168">
        <v>6.1574074074074045E-2</v>
      </c>
      <c r="M73" s="168">
        <v>0.10774305555555556</v>
      </c>
      <c r="N73" s="168">
        <v>0.14791666666666672</v>
      </c>
      <c r="O73" s="168">
        <v>0.18310185185185182</v>
      </c>
      <c r="P73" s="168">
        <v>0.22415509259259259</v>
      </c>
      <c r="Q73" s="229"/>
      <c r="R73" s="237"/>
    </row>
    <row r="74" spans="2:18" s="21" customFormat="1" ht="24" customHeight="1" x14ac:dyDescent="0.25">
      <c r="B74" s="208"/>
      <c r="C74" s="224"/>
      <c r="D74" s="221"/>
      <c r="E74" s="218"/>
      <c r="F74" s="203"/>
      <c r="G74" s="203"/>
      <c r="H74" s="213"/>
      <c r="I74" s="214"/>
      <c r="J74" s="159" t="s">
        <v>216</v>
      </c>
      <c r="K74" s="169"/>
      <c r="L74" s="153">
        <v>5.6249999999999967E-2</v>
      </c>
      <c r="M74" s="153">
        <v>4.6168981481481519E-2</v>
      </c>
      <c r="N74" s="153">
        <v>4.017361111111116E-2</v>
      </c>
      <c r="O74" s="153">
        <v>3.5185185185185097E-2</v>
      </c>
      <c r="P74" s="153">
        <v>4.1053240740740765E-2</v>
      </c>
      <c r="Q74" s="230"/>
      <c r="R74" s="237"/>
    </row>
    <row r="75" spans="2:18" s="21" customFormat="1" ht="24" customHeight="1" x14ac:dyDescent="0.25">
      <c r="B75" s="208">
        <v>21</v>
      </c>
      <c r="C75" s="222">
        <v>796</v>
      </c>
      <c r="D75" s="219" t="s">
        <v>116</v>
      </c>
      <c r="E75" s="216">
        <v>1986</v>
      </c>
      <c r="F75" s="202">
        <f t="shared" ref="F75" si="19">$R$10-E75</f>
        <v>29</v>
      </c>
      <c r="G75" s="202" t="s">
        <v>201</v>
      </c>
      <c r="H75" s="209" t="s">
        <v>117</v>
      </c>
      <c r="I75" s="210"/>
      <c r="J75" s="152" t="s">
        <v>214</v>
      </c>
      <c r="K75" s="169">
        <v>0.46666666666666662</v>
      </c>
      <c r="L75" s="168">
        <v>0.52158564814814812</v>
      </c>
      <c r="M75" s="41">
        <v>0.56921296296296298</v>
      </c>
      <c r="N75" s="168">
        <v>0.61249999999999993</v>
      </c>
      <c r="O75" s="168">
        <v>0.65017361111111105</v>
      </c>
      <c r="P75" s="168">
        <v>0.69598379629629625</v>
      </c>
      <c r="Q75" s="228">
        <v>0.22931712962962963</v>
      </c>
      <c r="R75" s="237">
        <v>21</v>
      </c>
    </row>
    <row r="76" spans="2:18" s="21" customFormat="1" ht="24" customHeight="1" x14ac:dyDescent="0.25">
      <c r="B76" s="208"/>
      <c r="C76" s="223"/>
      <c r="D76" s="220"/>
      <c r="E76" s="217"/>
      <c r="F76" s="215"/>
      <c r="G76" s="215"/>
      <c r="H76" s="211"/>
      <c r="I76" s="212"/>
      <c r="J76" s="152" t="s">
        <v>215</v>
      </c>
      <c r="K76" s="169">
        <v>6.9444444444444441E-3</v>
      </c>
      <c r="L76" s="168">
        <v>6.1863425925925947E-2</v>
      </c>
      <c r="M76" s="168">
        <v>0.10949074074074081</v>
      </c>
      <c r="N76" s="168">
        <v>0.15277777777777776</v>
      </c>
      <c r="O76" s="168">
        <v>0.19045138888888888</v>
      </c>
      <c r="P76" s="168">
        <v>0.23626157407407408</v>
      </c>
      <c r="Q76" s="229"/>
      <c r="R76" s="237"/>
    </row>
    <row r="77" spans="2:18" s="21" customFormat="1" ht="24" customHeight="1" x14ac:dyDescent="0.25">
      <c r="B77" s="208"/>
      <c r="C77" s="224"/>
      <c r="D77" s="221"/>
      <c r="E77" s="218"/>
      <c r="F77" s="203"/>
      <c r="G77" s="203"/>
      <c r="H77" s="213"/>
      <c r="I77" s="214"/>
      <c r="J77" s="159" t="s">
        <v>216</v>
      </c>
      <c r="K77" s="160"/>
      <c r="L77" s="153">
        <v>5.4918981481481499E-2</v>
      </c>
      <c r="M77" s="153">
        <v>4.7627314814814858E-2</v>
      </c>
      <c r="N77" s="153">
        <v>4.3287037037036957E-2</v>
      </c>
      <c r="O77" s="153">
        <v>3.7673611111111116E-2</v>
      </c>
      <c r="P77" s="153">
        <v>4.5810185185185204E-2</v>
      </c>
      <c r="Q77" s="230"/>
      <c r="R77" s="237"/>
    </row>
    <row r="78" spans="2:18" s="21" customFormat="1" ht="24" customHeight="1" x14ac:dyDescent="0.25">
      <c r="B78" s="208">
        <v>22</v>
      </c>
      <c r="C78" s="222">
        <v>912</v>
      </c>
      <c r="D78" s="219" t="s">
        <v>176</v>
      </c>
      <c r="E78" s="216">
        <v>1971</v>
      </c>
      <c r="F78" s="202">
        <f t="shared" ref="F78" si="20">$R$10-E78</f>
        <v>44</v>
      </c>
      <c r="G78" s="202" t="s">
        <v>202</v>
      </c>
      <c r="H78" s="209" t="s">
        <v>177</v>
      </c>
      <c r="I78" s="210"/>
      <c r="J78" s="152" t="s">
        <v>214</v>
      </c>
      <c r="K78" s="169">
        <v>0.47083333333333333</v>
      </c>
      <c r="L78" s="168">
        <v>0.52329861111111109</v>
      </c>
      <c r="M78" s="41">
        <v>0.57916666666666672</v>
      </c>
      <c r="N78" s="168">
        <v>0.62708333333333333</v>
      </c>
      <c r="O78" s="168">
        <v>0.66203703703703709</v>
      </c>
      <c r="P78" s="168">
        <v>0.70577546296296301</v>
      </c>
      <c r="Q78" s="228">
        <v>0.23494212962962965</v>
      </c>
      <c r="R78" s="237">
        <v>22</v>
      </c>
    </row>
    <row r="79" spans="2:18" s="21" customFormat="1" ht="24" customHeight="1" x14ac:dyDescent="0.25">
      <c r="B79" s="208"/>
      <c r="C79" s="223"/>
      <c r="D79" s="220"/>
      <c r="E79" s="217"/>
      <c r="F79" s="215"/>
      <c r="G79" s="215"/>
      <c r="H79" s="211"/>
      <c r="I79" s="212"/>
      <c r="J79" s="152" t="s">
        <v>215</v>
      </c>
      <c r="K79" s="169">
        <v>1.1111111111111112E-2</v>
      </c>
      <c r="L79" s="168">
        <v>6.3576388888888877E-2</v>
      </c>
      <c r="M79" s="168">
        <v>0.11944444444444451</v>
      </c>
      <c r="N79" s="168">
        <v>0.1673611111111111</v>
      </c>
      <c r="O79" s="168">
        <v>0.20231481481481486</v>
      </c>
      <c r="P79" s="168">
        <v>0.24605324074074075</v>
      </c>
      <c r="Q79" s="229"/>
      <c r="R79" s="237"/>
    </row>
    <row r="80" spans="2:18" s="21" customFormat="1" ht="24" customHeight="1" x14ac:dyDescent="0.25">
      <c r="B80" s="208"/>
      <c r="C80" s="224"/>
      <c r="D80" s="221"/>
      <c r="E80" s="218"/>
      <c r="F80" s="203"/>
      <c r="G80" s="203"/>
      <c r="H80" s="213"/>
      <c r="I80" s="214"/>
      <c r="J80" s="159" t="s">
        <v>216</v>
      </c>
      <c r="K80" s="160"/>
      <c r="L80" s="153">
        <v>5.2465277777777763E-2</v>
      </c>
      <c r="M80" s="153">
        <v>5.5868055555555629E-2</v>
      </c>
      <c r="N80" s="153">
        <v>4.7916666666666594E-2</v>
      </c>
      <c r="O80" s="153">
        <v>3.4953703703703765E-2</v>
      </c>
      <c r="P80" s="153">
        <v>4.3738425925925889E-2</v>
      </c>
      <c r="Q80" s="230"/>
      <c r="R80" s="237"/>
    </row>
    <row r="81" spans="2:18" s="21" customFormat="1" ht="24" customHeight="1" x14ac:dyDescent="0.25">
      <c r="B81" s="208">
        <v>23</v>
      </c>
      <c r="C81" s="222">
        <v>786</v>
      </c>
      <c r="D81" s="219" t="s">
        <v>146</v>
      </c>
      <c r="E81" s="216">
        <v>1961</v>
      </c>
      <c r="F81" s="202">
        <f t="shared" ref="F81" si="21">$R$10-E81</f>
        <v>54</v>
      </c>
      <c r="G81" s="202" t="s">
        <v>203</v>
      </c>
      <c r="H81" s="209" t="s">
        <v>147</v>
      </c>
      <c r="I81" s="210"/>
      <c r="J81" s="152" t="s">
        <v>214</v>
      </c>
      <c r="K81" s="169">
        <v>0.46967592592592589</v>
      </c>
      <c r="L81" s="168">
        <v>0.52546296296296291</v>
      </c>
      <c r="M81" s="41">
        <v>0.57777777777777783</v>
      </c>
      <c r="N81" s="168">
        <v>0.62291666666666667</v>
      </c>
      <c r="O81" s="168">
        <v>0.66006944444444449</v>
      </c>
      <c r="P81" s="168">
        <v>0.71064814814814814</v>
      </c>
      <c r="Q81" s="228">
        <v>0.24097222222222223</v>
      </c>
      <c r="R81" s="237">
        <v>23</v>
      </c>
    </row>
    <row r="82" spans="2:18" s="21" customFormat="1" ht="24" customHeight="1" x14ac:dyDescent="0.25">
      <c r="B82" s="208"/>
      <c r="C82" s="223"/>
      <c r="D82" s="220"/>
      <c r="E82" s="217"/>
      <c r="F82" s="215"/>
      <c r="G82" s="215"/>
      <c r="H82" s="211"/>
      <c r="I82" s="212"/>
      <c r="J82" s="152" t="s">
        <v>215</v>
      </c>
      <c r="K82" s="169">
        <v>9.9537037037037042E-3</v>
      </c>
      <c r="L82" s="168">
        <v>6.5740740740740725E-2</v>
      </c>
      <c r="M82" s="168">
        <v>0.11805555555555565</v>
      </c>
      <c r="N82" s="168">
        <v>0.1631944444444445</v>
      </c>
      <c r="O82" s="168">
        <v>0.20034722222222232</v>
      </c>
      <c r="P82" s="168">
        <v>0.25092592592592594</v>
      </c>
      <c r="Q82" s="229"/>
      <c r="R82" s="237"/>
    </row>
    <row r="83" spans="2:18" s="21" customFormat="1" ht="24" customHeight="1" x14ac:dyDescent="0.25">
      <c r="B83" s="208"/>
      <c r="C83" s="224"/>
      <c r="D83" s="221"/>
      <c r="E83" s="218"/>
      <c r="F83" s="203"/>
      <c r="G83" s="203"/>
      <c r="H83" s="213"/>
      <c r="I83" s="214"/>
      <c r="J83" s="159" t="s">
        <v>216</v>
      </c>
      <c r="K83" s="160"/>
      <c r="L83" s="153">
        <v>5.5787037037037024E-2</v>
      </c>
      <c r="M83" s="153">
        <v>5.2314814814814925E-2</v>
      </c>
      <c r="N83" s="153">
        <v>4.5138888888888853E-2</v>
      </c>
      <c r="O83" s="153">
        <v>3.7152777777777812E-2</v>
      </c>
      <c r="P83" s="153">
        <v>5.0578703703703626E-2</v>
      </c>
      <c r="Q83" s="230"/>
      <c r="R83" s="237"/>
    </row>
    <row r="84" spans="2:18" s="21" customFormat="1" ht="24" customHeight="1" x14ac:dyDescent="0.25">
      <c r="B84" s="208">
        <v>24</v>
      </c>
      <c r="C84" s="222">
        <v>902</v>
      </c>
      <c r="D84" s="219" t="s">
        <v>152</v>
      </c>
      <c r="E84" s="216">
        <v>1964</v>
      </c>
      <c r="F84" s="202">
        <f t="shared" ref="F84" si="22">$R$10-E84</f>
        <v>51</v>
      </c>
      <c r="G84" s="202" t="s">
        <v>203</v>
      </c>
      <c r="H84" s="209" t="s">
        <v>153</v>
      </c>
      <c r="I84" s="210"/>
      <c r="J84" s="152" t="s">
        <v>214</v>
      </c>
      <c r="K84" s="169">
        <v>0.47013888888888888</v>
      </c>
      <c r="L84" s="168">
        <v>0.52858796296296295</v>
      </c>
      <c r="M84" s="41">
        <v>0.57986111111111105</v>
      </c>
      <c r="N84" s="168">
        <v>0.62777777777777777</v>
      </c>
      <c r="O84" s="168">
        <v>0.66591435185185188</v>
      </c>
      <c r="P84" s="168">
        <v>0.7116203703703704</v>
      </c>
      <c r="Q84" s="228">
        <v>0.24148148148148149</v>
      </c>
      <c r="R84" s="237">
        <v>24</v>
      </c>
    </row>
    <row r="85" spans="2:18" s="21" customFormat="1" ht="24" customHeight="1" x14ac:dyDescent="0.25">
      <c r="B85" s="208"/>
      <c r="C85" s="223"/>
      <c r="D85" s="220"/>
      <c r="E85" s="217"/>
      <c r="F85" s="215"/>
      <c r="G85" s="215"/>
      <c r="H85" s="211"/>
      <c r="I85" s="212"/>
      <c r="J85" s="152" t="s">
        <v>215</v>
      </c>
      <c r="K85" s="169">
        <v>1.0416666666666666E-2</v>
      </c>
      <c r="L85" s="168">
        <v>6.8865740740740741E-2</v>
      </c>
      <c r="M85" s="168">
        <v>0.12013888888888884</v>
      </c>
      <c r="N85" s="168">
        <v>0.16805555555555554</v>
      </c>
      <c r="O85" s="168">
        <v>0.20619212962962966</v>
      </c>
      <c r="P85" s="168">
        <v>0.25189814814814815</v>
      </c>
      <c r="Q85" s="229"/>
      <c r="R85" s="237"/>
    </row>
    <row r="86" spans="2:18" s="21" customFormat="1" ht="24" customHeight="1" x14ac:dyDescent="0.25">
      <c r="B86" s="208"/>
      <c r="C86" s="224"/>
      <c r="D86" s="221"/>
      <c r="E86" s="218"/>
      <c r="F86" s="203"/>
      <c r="G86" s="203"/>
      <c r="H86" s="213"/>
      <c r="I86" s="214"/>
      <c r="J86" s="159" t="s">
        <v>216</v>
      </c>
      <c r="K86" s="160"/>
      <c r="L86" s="153">
        <v>5.8449074074074077E-2</v>
      </c>
      <c r="M86" s="153">
        <v>5.1273148148148096E-2</v>
      </c>
      <c r="N86" s="153">
        <v>4.7916666666666705E-2</v>
      </c>
      <c r="O86" s="153">
        <v>3.8136574074074114E-2</v>
      </c>
      <c r="P86" s="153">
        <v>4.5706018518518493E-2</v>
      </c>
      <c r="Q86" s="230"/>
      <c r="R86" s="237"/>
    </row>
    <row r="87" spans="2:18" s="21" customFormat="1" ht="24" customHeight="1" x14ac:dyDescent="0.25">
      <c r="B87" s="208">
        <v>25</v>
      </c>
      <c r="C87" s="222">
        <v>910</v>
      </c>
      <c r="D87" s="219" t="s">
        <v>122</v>
      </c>
      <c r="E87" s="216">
        <v>1983</v>
      </c>
      <c r="F87" s="202">
        <f t="shared" ref="F87" si="23">$R$10-E87</f>
        <v>32</v>
      </c>
      <c r="G87" s="202" t="s">
        <v>201</v>
      </c>
      <c r="H87" s="209" t="s">
        <v>123</v>
      </c>
      <c r="I87" s="210"/>
      <c r="J87" s="152" t="s">
        <v>214</v>
      </c>
      <c r="K87" s="169">
        <v>0.46736111111111106</v>
      </c>
      <c r="L87" s="168">
        <v>0.52436342592592589</v>
      </c>
      <c r="M87" s="41">
        <v>0.57638888888888895</v>
      </c>
      <c r="N87" s="168">
        <v>0.62638888888888888</v>
      </c>
      <c r="O87" s="168">
        <v>0.66464120370370372</v>
      </c>
      <c r="P87" s="168">
        <v>0.7102546296296296</v>
      </c>
      <c r="Q87" s="228">
        <f>P88-K88</f>
        <v>0.24289351851851851</v>
      </c>
      <c r="R87" s="237">
        <v>25</v>
      </c>
    </row>
    <row r="88" spans="2:18" s="21" customFormat="1" ht="24" customHeight="1" x14ac:dyDescent="0.25">
      <c r="B88" s="208"/>
      <c r="C88" s="223"/>
      <c r="D88" s="220"/>
      <c r="E88" s="217"/>
      <c r="F88" s="215"/>
      <c r="G88" s="215"/>
      <c r="H88" s="211"/>
      <c r="I88" s="212"/>
      <c r="J88" s="152" t="s">
        <v>215</v>
      </c>
      <c r="K88" s="169">
        <v>7.6388888888888886E-3</v>
      </c>
      <c r="L88" s="168">
        <v>6.4641203703703715E-2</v>
      </c>
      <c r="M88" s="168">
        <v>0.11666666666666678</v>
      </c>
      <c r="N88" s="168">
        <v>0.16666666666666671</v>
      </c>
      <c r="O88" s="168">
        <v>0.20491898148148155</v>
      </c>
      <c r="P88" s="168">
        <v>0.2505324074074074</v>
      </c>
      <c r="Q88" s="229"/>
      <c r="R88" s="237"/>
    </row>
    <row r="89" spans="2:18" s="21" customFormat="1" ht="24" customHeight="1" x14ac:dyDescent="0.25">
      <c r="B89" s="208"/>
      <c r="C89" s="224"/>
      <c r="D89" s="221"/>
      <c r="E89" s="218"/>
      <c r="F89" s="203"/>
      <c r="G89" s="203"/>
      <c r="H89" s="213"/>
      <c r="I89" s="214"/>
      <c r="J89" s="159" t="s">
        <v>216</v>
      </c>
      <c r="K89" s="160"/>
      <c r="L89" s="153">
        <v>5.7002314814814825E-2</v>
      </c>
      <c r="M89" s="153">
        <v>5.2025462962963065E-2</v>
      </c>
      <c r="N89" s="153">
        <v>4.9999999999999933E-2</v>
      </c>
      <c r="O89" s="153">
        <v>3.8252314814814836E-2</v>
      </c>
      <c r="P89" s="153">
        <v>4.5613425925925849E-2</v>
      </c>
      <c r="Q89" s="230"/>
      <c r="R89" s="237"/>
    </row>
    <row r="90" spans="2:18" s="21" customFormat="1" ht="24" customHeight="1" x14ac:dyDescent="0.25">
      <c r="B90" s="208">
        <v>26</v>
      </c>
      <c r="C90" s="222">
        <v>799</v>
      </c>
      <c r="D90" s="219" t="s">
        <v>120</v>
      </c>
      <c r="E90" s="216">
        <v>1984</v>
      </c>
      <c r="F90" s="202">
        <f t="shared" ref="F90" si="24">$R$10-E90</f>
        <v>31</v>
      </c>
      <c r="G90" s="202" t="s">
        <v>201</v>
      </c>
      <c r="H90" s="209" t="s">
        <v>121</v>
      </c>
      <c r="I90" s="210"/>
      <c r="J90" s="152" t="s">
        <v>214</v>
      </c>
      <c r="K90" s="169">
        <v>0.46712962962962962</v>
      </c>
      <c r="L90" s="168">
        <v>0.530787037037037</v>
      </c>
      <c r="M90" s="41">
        <v>0.58680555555555558</v>
      </c>
      <c r="N90" s="168">
        <v>0.63472222222222219</v>
      </c>
      <c r="O90" s="168">
        <v>0.67540509259259263</v>
      </c>
      <c r="P90" s="168">
        <v>0.72460648148148143</v>
      </c>
      <c r="Q90" s="228">
        <f>P91-K91</f>
        <v>0.25747685185185182</v>
      </c>
      <c r="R90" s="237">
        <v>26</v>
      </c>
    </row>
    <row r="91" spans="2:18" s="21" customFormat="1" ht="24" customHeight="1" x14ac:dyDescent="0.25">
      <c r="B91" s="208"/>
      <c r="C91" s="223"/>
      <c r="D91" s="220"/>
      <c r="E91" s="217"/>
      <c r="F91" s="215"/>
      <c r="G91" s="215"/>
      <c r="H91" s="211"/>
      <c r="I91" s="212"/>
      <c r="J91" s="152" t="s">
        <v>215</v>
      </c>
      <c r="K91" s="169">
        <v>7.4074074074074068E-3</v>
      </c>
      <c r="L91" s="168">
        <v>7.1064814814814789E-2</v>
      </c>
      <c r="M91" s="168">
        <v>0.12708333333333338</v>
      </c>
      <c r="N91" s="168">
        <v>0.17499999999999999</v>
      </c>
      <c r="O91" s="168">
        <v>0.21568287037037043</v>
      </c>
      <c r="P91" s="168">
        <v>0.26488425925925924</v>
      </c>
      <c r="Q91" s="229"/>
      <c r="R91" s="237"/>
    </row>
    <row r="92" spans="2:18" s="21" customFormat="1" ht="24" customHeight="1" x14ac:dyDescent="0.25">
      <c r="B92" s="208"/>
      <c r="C92" s="224"/>
      <c r="D92" s="221"/>
      <c r="E92" s="218"/>
      <c r="F92" s="203"/>
      <c r="G92" s="203"/>
      <c r="H92" s="213"/>
      <c r="I92" s="214"/>
      <c r="J92" s="159" t="s">
        <v>216</v>
      </c>
      <c r="K92" s="160"/>
      <c r="L92" s="153">
        <v>6.3657407407407385E-2</v>
      </c>
      <c r="M92" s="153">
        <v>5.6018518518518592E-2</v>
      </c>
      <c r="N92" s="153">
        <v>4.7916666666666607E-2</v>
      </c>
      <c r="O92" s="153">
        <v>4.0682870370370439E-2</v>
      </c>
      <c r="P92" s="153">
        <v>4.9201388888888808E-2</v>
      </c>
      <c r="Q92" s="230"/>
      <c r="R92" s="237"/>
    </row>
    <row r="93" spans="2:18" s="21" customFormat="1" ht="24" customHeight="1" x14ac:dyDescent="0.25">
      <c r="B93" s="208">
        <v>27</v>
      </c>
      <c r="C93" s="222">
        <v>906</v>
      </c>
      <c r="D93" s="219" t="s">
        <v>67</v>
      </c>
      <c r="E93" s="216">
        <v>1941</v>
      </c>
      <c r="F93" s="202">
        <f t="shared" ref="F93" si="25">$R$10-E93</f>
        <v>74</v>
      </c>
      <c r="G93" s="202" t="s">
        <v>204</v>
      </c>
      <c r="H93" s="209" t="s">
        <v>157</v>
      </c>
      <c r="I93" s="210"/>
      <c r="J93" s="152" t="s">
        <v>214</v>
      </c>
      <c r="K93" s="169">
        <v>0.46458333333333329</v>
      </c>
      <c r="L93" s="168">
        <v>0.52511574074074074</v>
      </c>
      <c r="M93" s="41">
        <v>0.58315972222222223</v>
      </c>
      <c r="N93" s="168">
        <v>0.62986111111111109</v>
      </c>
      <c r="O93" s="168">
        <v>0.67060185185185184</v>
      </c>
      <c r="P93" s="168">
        <v>0.72312499999999991</v>
      </c>
      <c r="Q93" s="228">
        <v>0.25854166666666667</v>
      </c>
      <c r="R93" s="237">
        <v>27</v>
      </c>
    </row>
    <row r="94" spans="2:18" s="21" customFormat="1" ht="24" customHeight="1" x14ac:dyDescent="0.25">
      <c r="B94" s="208"/>
      <c r="C94" s="223"/>
      <c r="D94" s="220"/>
      <c r="E94" s="217"/>
      <c r="F94" s="215"/>
      <c r="G94" s="215"/>
      <c r="H94" s="211"/>
      <c r="I94" s="212"/>
      <c r="J94" s="152" t="s">
        <v>215</v>
      </c>
      <c r="K94" s="169">
        <v>4.8611111111111112E-3</v>
      </c>
      <c r="L94" s="168">
        <v>6.5393518518518559E-2</v>
      </c>
      <c r="M94" s="168">
        <v>0.12343750000000005</v>
      </c>
      <c r="N94" s="168">
        <v>0.17013888888888892</v>
      </c>
      <c r="O94" s="168">
        <v>0.21087962962962967</v>
      </c>
      <c r="P94" s="168">
        <v>0.26340277777777776</v>
      </c>
      <c r="Q94" s="229"/>
      <c r="R94" s="237"/>
    </row>
    <row r="95" spans="2:18" s="21" customFormat="1" ht="24" customHeight="1" x14ac:dyDescent="0.25">
      <c r="B95" s="208"/>
      <c r="C95" s="224"/>
      <c r="D95" s="221"/>
      <c r="E95" s="218"/>
      <c r="F95" s="203"/>
      <c r="G95" s="203"/>
      <c r="H95" s="213"/>
      <c r="I95" s="214"/>
      <c r="J95" s="159" t="s">
        <v>216</v>
      </c>
      <c r="K95" s="169"/>
      <c r="L95" s="153">
        <v>6.0532407407407451E-2</v>
      </c>
      <c r="M95" s="153">
        <v>5.8043981481481488E-2</v>
      </c>
      <c r="N95" s="153">
        <v>4.6701388888888876E-2</v>
      </c>
      <c r="O95" s="153">
        <v>4.0740740740740744E-2</v>
      </c>
      <c r="P95" s="153">
        <v>5.2523148148148097E-2</v>
      </c>
      <c r="Q95" s="230"/>
      <c r="R95" s="237"/>
    </row>
    <row r="96" spans="2:18" s="21" customFormat="1" ht="24" customHeight="1" x14ac:dyDescent="0.25">
      <c r="B96" s="208">
        <v>28</v>
      </c>
      <c r="C96" s="222">
        <v>911</v>
      </c>
      <c r="D96" s="219" t="s">
        <v>174</v>
      </c>
      <c r="E96" s="216">
        <v>1970</v>
      </c>
      <c r="F96" s="202">
        <f t="shared" ref="F96" si="26">$R$10-E96</f>
        <v>45</v>
      </c>
      <c r="G96" s="202" t="s">
        <v>202</v>
      </c>
      <c r="H96" s="209" t="s">
        <v>175</v>
      </c>
      <c r="I96" s="210"/>
      <c r="J96" s="152" t="s">
        <v>214</v>
      </c>
      <c r="K96" s="169">
        <v>0.47060185185185183</v>
      </c>
      <c r="L96" s="168">
        <v>0.55538194444444444</v>
      </c>
      <c r="M96" s="41">
        <v>0.63560185185185192</v>
      </c>
      <c r="N96" s="153"/>
      <c r="O96" s="153"/>
      <c r="P96" s="153"/>
      <c r="Q96" s="228" t="s">
        <v>218</v>
      </c>
      <c r="R96" s="225"/>
    </row>
    <row r="97" spans="2:18" s="21" customFormat="1" ht="24" customHeight="1" x14ac:dyDescent="0.25">
      <c r="B97" s="208"/>
      <c r="C97" s="223"/>
      <c r="D97" s="220"/>
      <c r="E97" s="217"/>
      <c r="F97" s="215"/>
      <c r="G97" s="215"/>
      <c r="H97" s="211"/>
      <c r="I97" s="212"/>
      <c r="J97" s="152" t="s">
        <v>215</v>
      </c>
      <c r="K97" s="169">
        <v>1.087962962962963E-2</v>
      </c>
      <c r="L97" s="168">
        <v>9.5659722222222243E-2</v>
      </c>
      <c r="M97" s="168">
        <v>0.17587962962962972</v>
      </c>
      <c r="N97" s="153"/>
      <c r="O97" s="153"/>
      <c r="P97" s="153"/>
      <c r="Q97" s="229"/>
      <c r="R97" s="226"/>
    </row>
    <row r="98" spans="2:18" s="21" customFormat="1" ht="24" customHeight="1" x14ac:dyDescent="0.25">
      <c r="B98" s="208"/>
      <c r="C98" s="224"/>
      <c r="D98" s="221"/>
      <c r="E98" s="218"/>
      <c r="F98" s="203"/>
      <c r="G98" s="203"/>
      <c r="H98" s="213"/>
      <c r="I98" s="214"/>
      <c r="J98" s="159" t="s">
        <v>216</v>
      </c>
      <c r="K98" s="160"/>
      <c r="L98" s="153">
        <v>8.4780092592592615E-2</v>
      </c>
      <c r="M98" s="153">
        <v>8.0219907407407476E-2</v>
      </c>
      <c r="N98" s="153"/>
      <c r="O98" s="153"/>
      <c r="P98" s="153"/>
      <c r="Q98" s="230"/>
      <c r="R98" s="227"/>
    </row>
    <row r="99" spans="2:18" s="21" customFormat="1" ht="24" customHeight="1" x14ac:dyDescent="0.25">
      <c r="B99" s="208">
        <v>29</v>
      </c>
      <c r="C99" s="222">
        <v>913</v>
      </c>
      <c r="D99" s="219" t="s">
        <v>178</v>
      </c>
      <c r="E99" s="216">
        <v>1994</v>
      </c>
      <c r="F99" s="202">
        <f t="shared" ref="F99" si="27">$R$10-E99</f>
        <v>21</v>
      </c>
      <c r="G99" s="202" t="s">
        <v>200</v>
      </c>
      <c r="H99" s="209" t="s">
        <v>171</v>
      </c>
      <c r="I99" s="210"/>
      <c r="J99" s="152" t="s">
        <v>214</v>
      </c>
      <c r="K99" s="169">
        <v>0.47129629629629627</v>
      </c>
      <c r="L99" s="168">
        <v>0.53506944444444449</v>
      </c>
      <c r="M99" s="41"/>
      <c r="N99" s="153"/>
      <c r="O99" s="153"/>
      <c r="P99" s="153"/>
      <c r="Q99" s="228" t="s">
        <v>217</v>
      </c>
      <c r="R99" s="225"/>
    </row>
    <row r="100" spans="2:18" s="21" customFormat="1" ht="24" customHeight="1" x14ac:dyDescent="0.25">
      <c r="B100" s="208"/>
      <c r="C100" s="223"/>
      <c r="D100" s="220"/>
      <c r="E100" s="217"/>
      <c r="F100" s="215"/>
      <c r="G100" s="215"/>
      <c r="H100" s="211"/>
      <c r="I100" s="212"/>
      <c r="J100" s="152" t="s">
        <v>215</v>
      </c>
      <c r="K100" s="169">
        <v>1.1574074074074075E-2</v>
      </c>
      <c r="L100" s="168">
        <v>7.5347222222222288E-2</v>
      </c>
      <c r="M100" s="168"/>
      <c r="N100" s="153"/>
      <c r="O100" s="153"/>
      <c r="P100" s="153"/>
      <c r="Q100" s="229"/>
      <c r="R100" s="226"/>
    </row>
    <row r="101" spans="2:18" s="21" customFormat="1" ht="24" customHeight="1" x14ac:dyDescent="0.25">
      <c r="B101" s="208"/>
      <c r="C101" s="224"/>
      <c r="D101" s="221"/>
      <c r="E101" s="218"/>
      <c r="F101" s="203"/>
      <c r="G101" s="203"/>
      <c r="H101" s="213"/>
      <c r="I101" s="214"/>
      <c r="J101" s="159" t="s">
        <v>216</v>
      </c>
      <c r="K101" s="160"/>
      <c r="L101" s="153">
        <v>6.3773148148148218E-2</v>
      </c>
      <c r="M101" s="153"/>
      <c r="N101" s="153"/>
      <c r="O101" s="153"/>
      <c r="P101" s="153"/>
      <c r="Q101" s="230"/>
      <c r="R101" s="227"/>
    </row>
    <row r="102" spans="2:18" s="21" customFormat="1" ht="24" customHeight="1" x14ac:dyDescent="0.25">
      <c r="B102" s="208">
        <v>30</v>
      </c>
      <c r="C102" s="222">
        <v>787</v>
      </c>
      <c r="D102" s="219" t="s">
        <v>181</v>
      </c>
      <c r="E102" s="216">
        <v>1971</v>
      </c>
      <c r="F102" s="202">
        <f t="shared" ref="F102" si="28">$R$10-E102</f>
        <v>44</v>
      </c>
      <c r="G102" s="165"/>
      <c r="H102" s="209" t="s">
        <v>177</v>
      </c>
      <c r="I102" s="210"/>
      <c r="J102" s="152" t="s">
        <v>214</v>
      </c>
      <c r="K102" s="169">
        <v>0.47106481481481477</v>
      </c>
      <c r="L102" s="168">
        <v>0.53512731481481479</v>
      </c>
      <c r="M102" s="153"/>
      <c r="N102" s="153"/>
      <c r="O102" s="153"/>
      <c r="P102" s="153"/>
      <c r="Q102" s="228" t="s">
        <v>219</v>
      </c>
      <c r="R102" s="225"/>
    </row>
    <row r="103" spans="2:18" s="21" customFormat="1" ht="24" customHeight="1" x14ac:dyDescent="0.25">
      <c r="B103" s="208"/>
      <c r="C103" s="223"/>
      <c r="D103" s="220"/>
      <c r="E103" s="217"/>
      <c r="F103" s="215"/>
      <c r="G103" s="167"/>
      <c r="H103" s="211"/>
      <c r="I103" s="212"/>
      <c r="J103" s="152" t="s">
        <v>215</v>
      </c>
      <c r="K103" s="169">
        <v>1.1342592592592592E-2</v>
      </c>
      <c r="L103" s="168">
        <v>7.5405092592592621E-2</v>
      </c>
      <c r="M103" s="153"/>
      <c r="N103" s="153"/>
      <c r="O103" s="153"/>
      <c r="P103" s="153"/>
      <c r="Q103" s="229"/>
      <c r="R103" s="226"/>
    </row>
    <row r="104" spans="2:18" s="21" customFormat="1" ht="24" customHeight="1" x14ac:dyDescent="0.25">
      <c r="B104" s="208"/>
      <c r="C104" s="224"/>
      <c r="D104" s="221"/>
      <c r="E104" s="218"/>
      <c r="F104" s="203"/>
      <c r="G104" s="166"/>
      <c r="H104" s="213"/>
      <c r="I104" s="214"/>
      <c r="J104" s="159" t="s">
        <v>216</v>
      </c>
      <c r="K104" s="160"/>
      <c r="L104" s="153">
        <v>6.4062500000000022E-2</v>
      </c>
      <c r="M104" s="153"/>
      <c r="N104" s="153"/>
      <c r="O104" s="153"/>
      <c r="P104" s="153"/>
      <c r="Q104" s="230"/>
      <c r="R104" s="227"/>
    </row>
    <row r="105" spans="2:18" ht="17.25" customHeight="1" x14ac:dyDescent="0.25">
      <c r="L105" s="147"/>
      <c r="M105" s="147"/>
      <c r="N105" s="147"/>
      <c r="O105" s="147"/>
    </row>
    <row r="106" spans="2:18" ht="17.25" customHeight="1" x14ac:dyDescent="0.25">
      <c r="L106" s="147"/>
      <c r="M106" s="51" t="s">
        <v>53</v>
      </c>
      <c r="O106" s="51"/>
      <c r="P106" s="51" t="s">
        <v>54</v>
      </c>
    </row>
    <row r="107" spans="2:18" ht="17.25" customHeight="1" x14ac:dyDescent="0.25">
      <c r="L107" s="147"/>
      <c r="M107" s="51" t="s">
        <v>55</v>
      </c>
      <c r="O107" s="51"/>
      <c r="P107" s="51" t="s">
        <v>66</v>
      </c>
    </row>
    <row r="108" spans="2:18" ht="17.25" customHeight="1" x14ac:dyDescent="0.25"/>
    <row r="109" spans="2:18" ht="17.25" customHeight="1" x14ac:dyDescent="0.25"/>
    <row r="110" spans="2:18" ht="17.25" customHeight="1" x14ac:dyDescent="0.25"/>
    <row r="111" spans="2:18" ht="17.25" customHeight="1" x14ac:dyDescent="0.25"/>
    <row r="112" spans="2:18" ht="17.25" customHeight="1" x14ac:dyDescent="0.25"/>
    <row r="113" spans="2:17" ht="17.25" customHeight="1" x14ac:dyDescent="0.25"/>
    <row r="114" spans="2:17" ht="17.25" customHeight="1" x14ac:dyDescent="0.25"/>
    <row r="115" spans="2:17" ht="17.25" customHeight="1" x14ac:dyDescent="0.25"/>
    <row r="116" spans="2:17" ht="17.25" customHeight="1" x14ac:dyDescent="0.25"/>
    <row r="117" spans="2:17" ht="17.2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2:17" ht="17.2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2:17" ht="17.2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2:17" ht="17.2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2:17" ht="17.2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2:17" ht="17.2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2:17" ht="17.2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2:17" ht="17.2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2:17" ht="17.2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2:17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2:17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2:17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ht="17.2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ht="17.2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ht="17.2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ht="17.2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ht="17.2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ht="17.2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ht="17.2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ht="17.2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ht="17.2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ht="17.2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ht="17.2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ht="17.2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ht="17.2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ht="17.2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ht="17.2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ht="17.2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ht="17.2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ht="17.2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ht="17.2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ht="17.2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ht="17.2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ht="17.2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ht="17.2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ht="17.2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ht="17.2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ht="17.2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ht="17.2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ht="17.2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ht="17.2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ht="17.2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ht="17.2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ht="17.2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ht="17.2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ht="17.25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ht="17.25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ht="17.25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ht="17.25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ht="17.25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ht="17.25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ht="17.25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ht="17.25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ht="17.25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ht="17.25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ht="17.25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ht="17.25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ht="17.25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ht="17.25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2:17" ht="17.25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2:17" ht="17.25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2:17" ht="17.25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2:17" ht="17.25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2:17" ht="17.25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2:17" ht="17.25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2:17" ht="17.25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2:17" ht="17.25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2:17" ht="17.25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2:17" ht="17.25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2:17" ht="17.25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2:17" ht="17.25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2:17" ht="17.25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2:17" ht="17.25" customHeigh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2:17" ht="17.25" customHeight="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2:17" ht="17.25" customHeight="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2:17" ht="17.25" customHeight="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2:17" ht="17.2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2:17" ht="17.25" customHeight="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2:17" ht="17.25" customHeight="1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2:17" ht="17.25" customHeigh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2:17" ht="17.25" customHeigh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2:17" ht="17.25" customHeigh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2:17" ht="17.25" customHeigh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2:17" ht="17.25" customHeigh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2:17" ht="17.25" customHeigh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2:17" ht="17.25" customHeigh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2:17" ht="17.25" customHeigh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2:17" ht="17.25" customHeigh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2:17" ht="17.25" customHeigh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2:17" ht="17.25" customHeigh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2:17" ht="17.25" customHeight="1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2:17" ht="17.25" customHeight="1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2:17" ht="17.25" customHeight="1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2:17" ht="17.25" customHeight="1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2:17" ht="17.25" customHeight="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</sheetData>
  <mergeCells count="294">
    <mergeCell ref="C102:C104"/>
    <mergeCell ref="D102:D104"/>
    <mergeCell ref="E102:E104"/>
    <mergeCell ref="F102:F104"/>
    <mergeCell ref="B102:B104"/>
    <mergeCell ref="H102:I104"/>
    <mergeCell ref="Q102:Q104"/>
    <mergeCell ref="B96:B98"/>
    <mergeCell ref="C96:C98"/>
    <mergeCell ref="D96:D98"/>
    <mergeCell ref="E96:E98"/>
    <mergeCell ref="F96:F98"/>
    <mergeCell ref="H96:I98"/>
    <mergeCell ref="Q96:Q98"/>
    <mergeCell ref="R96:R98"/>
    <mergeCell ref="B99:B101"/>
    <mergeCell ref="C99:C101"/>
    <mergeCell ref="D99:D101"/>
    <mergeCell ref="E99:E101"/>
    <mergeCell ref="F99:F101"/>
    <mergeCell ref="H99:I101"/>
    <mergeCell ref="Q99:Q101"/>
    <mergeCell ref="R99:R101"/>
    <mergeCell ref="G96:G98"/>
    <mergeCell ref="G99:G101"/>
    <mergeCell ref="B90:B92"/>
    <mergeCell ref="C90:C92"/>
    <mergeCell ref="D90:D92"/>
    <mergeCell ref="E90:E92"/>
    <mergeCell ref="F90:F92"/>
    <mergeCell ref="H90:I92"/>
    <mergeCell ref="Q90:Q92"/>
    <mergeCell ref="R90:R92"/>
    <mergeCell ref="B93:B95"/>
    <mergeCell ref="C93:C95"/>
    <mergeCell ref="D93:D95"/>
    <mergeCell ref="E93:E95"/>
    <mergeCell ref="F93:F95"/>
    <mergeCell ref="H93:I95"/>
    <mergeCell ref="Q93:Q95"/>
    <mergeCell ref="R93:R95"/>
    <mergeCell ref="G90:G92"/>
    <mergeCell ref="G93:G95"/>
    <mergeCell ref="B87:B89"/>
    <mergeCell ref="C87:C89"/>
    <mergeCell ref="D87:D89"/>
    <mergeCell ref="E87:E89"/>
    <mergeCell ref="F87:F89"/>
    <mergeCell ref="H87:I89"/>
    <mergeCell ref="Q87:Q89"/>
    <mergeCell ref="R87:R89"/>
    <mergeCell ref="G87:G89"/>
    <mergeCell ref="B84:B86"/>
    <mergeCell ref="C84:C86"/>
    <mergeCell ref="D84:D86"/>
    <mergeCell ref="E84:E86"/>
    <mergeCell ref="F84:F86"/>
    <mergeCell ref="H84:I86"/>
    <mergeCell ref="G84:G86"/>
    <mergeCell ref="Q84:Q86"/>
    <mergeCell ref="R84:R86"/>
    <mergeCell ref="B81:B83"/>
    <mergeCell ref="C81:C83"/>
    <mergeCell ref="D81:D83"/>
    <mergeCell ref="E81:E83"/>
    <mergeCell ref="F81:F83"/>
    <mergeCell ref="H81:I83"/>
    <mergeCell ref="G81:G83"/>
    <mergeCell ref="Q81:Q83"/>
    <mergeCell ref="R81:R83"/>
    <mergeCell ref="B78:B80"/>
    <mergeCell ref="C78:C80"/>
    <mergeCell ref="D78:D80"/>
    <mergeCell ref="E78:E80"/>
    <mergeCell ref="F78:F80"/>
    <mergeCell ref="H78:I80"/>
    <mergeCell ref="G78:G80"/>
    <mergeCell ref="Q78:Q80"/>
    <mergeCell ref="R78:R80"/>
    <mergeCell ref="Q72:Q74"/>
    <mergeCell ref="R72:R74"/>
    <mergeCell ref="B75:B77"/>
    <mergeCell ref="C75:C77"/>
    <mergeCell ref="D75:D77"/>
    <mergeCell ref="E75:E77"/>
    <mergeCell ref="F75:F77"/>
    <mergeCell ref="H75:I77"/>
    <mergeCell ref="Q75:Q77"/>
    <mergeCell ref="R75:R77"/>
    <mergeCell ref="G75:G77"/>
    <mergeCell ref="B72:B74"/>
    <mergeCell ref="C72:C74"/>
    <mergeCell ref="D72:D74"/>
    <mergeCell ref="E72:E74"/>
    <mergeCell ref="F72:F74"/>
    <mergeCell ref="H72:I74"/>
    <mergeCell ref="G72:G74"/>
    <mergeCell ref="B69:B71"/>
    <mergeCell ref="C69:C71"/>
    <mergeCell ref="D69:D71"/>
    <mergeCell ref="E69:E71"/>
    <mergeCell ref="F69:F71"/>
    <mergeCell ref="H69:I71"/>
    <mergeCell ref="G69:G71"/>
    <mergeCell ref="Q69:Q71"/>
    <mergeCell ref="R69:R71"/>
    <mergeCell ref="B66:B68"/>
    <mergeCell ref="C66:C68"/>
    <mergeCell ref="D66:D68"/>
    <mergeCell ref="E66:E68"/>
    <mergeCell ref="F66:F68"/>
    <mergeCell ref="H66:I68"/>
    <mergeCell ref="G66:G68"/>
    <mergeCell ref="Q66:Q68"/>
    <mergeCell ref="R66:R68"/>
    <mergeCell ref="B63:B65"/>
    <mergeCell ref="C63:C65"/>
    <mergeCell ref="D63:D65"/>
    <mergeCell ref="E63:E65"/>
    <mergeCell ref="F63:F65"/>
    <mergeCell ref="H63:I65"/>
    <mergeCell ref="G63:G65"/>
    <mergeCell ref="Q63:Q65"/>
    <mergeCell ref="R63:R65"/>
    <mergeCell ref="B60:B62"/>
    <mergeCell ref="C60:C62"/>
    <mergeCell ref="D60:D62"/>
    <mergeCell ref="E60:E62"/>
    <mergeCell ref="F60:F62"/>
    <mergeCell ref="H60:I62"/>
    <mergeCell ref="Q60:Q62"/>
    <mergeCell ref="R60:R62"/>
    <mergeCell ref="G60:G62"/>
    <mergeCell ref="R54:R56"/>
    <mergeCell ref="B57:B59"/>
    <mergeCell ref="C57:C59"/>
    <mergeCell ref="D57:D59"/>
    <mergeCell ref="E57:E59"/>
    <mergeCell ref="F57:F59"/>
    <mergeCell ref="H57:I59"/>
    <mergeCell ref="G57:G59"/>
    <mergeCell ref="Q57:Q59"/>
    <mergeCell ref="R57:R59"/>
    <mergeCell ref="B54:B56"/>
    <mergeCell ref="C54:C56"/>
    <mergeCell ref="D54:D56"/>
    <mergeCell ref="E54:E56"/>
    <mergeCell ref="F54:F56"/>
    <mergeCell ref="H54:I56"/>
    <mergeCell ref="G54:G56"/>
    <mergeCell ref="Q54:Q56"/>
    <mergeCell ref="B51:B53"/>
    <mergeCell ref="C51:C53"/>
    <mergeCell ref="D51:D53"/>
    <mergeCell ref="E51:E53"/>
    <mergeCell ref="F51:F53"/>
    <mergeCell ref="H51:I53"/>
    <mergeCell ref="G51:G53"/>
    <mergeCell ref="Q51:Q53"/>
    <mergeCell ref="R51:R53"/>
    <mergeCell ref="B48:B50"/>
    <mergeCell ref="C48:C50"/>
    <mergeCell ref="D48:D50"/>
    <mergeCell ref="E48:E50"/>
    <mergeCell ref="F48:F50"/>
    <mergeCell ref="H48:I50"/>
    <mergeCell ref="G48:G50"/>
    <mergeCell ref="Q48:Q50"/>
    <mergeCell ref="R48:R50"/>
    <mergeCell ref="R42:R44"/>
    <mergeCell ref="B45:B47"/>
    <mergeCell ref="C45:C47"/>
    <mergeCell ref="D45:D47"/>
    <mergeCell ref="E45:E47"/>
    <mergeCell ref="F45:F47"/>
    <mergeCell ref="H45:I47"/>
    <mergeCell ref="G45:G47"/>
    <mergeCell ref="Q45:Q47"/>
    <mergeCell ref="R45:R47"/>
    <mergeCell ref="C42:C44"/>
    <mergeCell ref="D42:D44"/>
    <mergeCell ref="E42:E44"/>
    <mergeCell ref="F42:F44"/>
    <mergeCell ref="G42:G44"/>
    <mergeCell ref="B42:B44"/>
    <mergeCell ref="H42:I44"/>
    <mergeCell ref="Q42:Q44"/>
    <mergeCell ref="B36:B38"/>
    <mergeCell ref="C36:C38"/>
    <mergeCell ref="D36:D38"/>
    <mergeCell ref="E36:E38"/>
    <mergeCell ref="F36:F38"/>
    <mergeCell ref="H36:I38"/>
    <mergeCell ref="Q36:Q38"/>
    <mergeCell ref="R36:R38"/>
    <mergeCell ref="G36:G38"/>
    <mergeCell ref="Q30:Q32"/>
    <mergeCell ref="R30:R32"/>
    <mergeCell ref="B33:B35"/>
    <mergeCell ref="C33:C35"/>
    <mergeCell ref="D33:D35"/>
    <mergeCell ref="E33:E35"/>
    <mergeCell ref="F33:F35"/>
    <mergeCell ref="H33:I35"/>
    <mergeCell ref="G33:G35"/>
    <mergeCell ref="Q33:Q35"/>
    <mergeCell ref="R33:R35"/>
    <mergeCell ref="B24:B26"/>
    <mergeCell ref="B27:B29"/>
    <mergeCell ref="B30:B32"/>
    <mergeCell ref="C30:C32"/>
    <mergeCell ref="D30:D32"/>
    <mergeCell ref="E30:E32"/>
    <mergeCell ref="F30:F32"/>
    <mergeCell ref="H30:I32"/>
    <mergeCell ref="G30:G32"/>
    <mergeCell ref="G24:G26"/>
    <mergeCell ref="C24:C26"/>
    <mergeCell ref="D24:D26"/>
    <mergeCell ref="E24:E26"/>
    <mergeCell ref="F24:F26"/>
    <mergeCell ref="H24:I26"/>
    <mergeCell ref="Q24:Q26"/>
    <mergeCell ref="R24:R26"/>
    <mergeCell ref="C27:C29"/>
    <mergeCell ref="D27:D29"/>
    <mergeCell ref="E27:E29"/>
    <mergeCell ref="F27:F29"/>
    <mergeCell ref="H27:I29"/>
    <mergeCell ref="G27:G29"/>
    <mergeCell ref="Q27:Q29"/>
    <mergeCell ref="R27:R29"/>
    <mergeCell ref="R15:R17"/>
    <mergeCell ref="B15:B17"/>
    <mergeCell ref="H15:I17"/>
    <mergeCell ref="Q15:Q17"/>
    <mergeCell ref="G18:G20"/>
    <mergeCell ref="C21:C23"/>
    <mergeCell ref="D21:D23"/>
    <mergeCell ref="E21:E23"/>
    <mergeCell ref="F21:F23"/>
    <mergeCell ref="H21:I23"/>
    <mergeCell ref="Q21:Q23"/>
    <mergeCell ref="R21:R23"/>
    <mergeCell ref="G21:G23"/>
    <mergeCell ref="B21:B23"/>
    <mergeCell ref="I1:R1"/>
    <mergeCell ref="I2:R2"/>
    <mergeCell ref="I3:R4"/>
    <mergeCell ref="I5:R5"/>
    <mergeCell ref="I6:R7"/>
    <mergeCell ref="B8:F8"/>
    <mergeCell ref="I8:R9"/>
    <mergeCell ref="B9:H9"/>
    <mergeCell ref="B39:B41"/>
    <mergeCell ref="R39:R41"/>
    <mergeCell ref="Q11:Q12"/>
    <mergeCell ref="R11:R12"/>
    <mergeCell ref="B14:R14"/>
    <mergeCell ref="B18:B20"/>
    <mergeCell ref="R18:R20"/>
    <mergeCell ref="Q18:Q20"/>
    <mergeCell ref="K11:K12"/>
    <mergeCell ref="L11:L12"/>
    <mergeCell ref="M11:M12"/>
    <mergeCell ref="N11:N12"/>
    <mergeCell ref="O11:O12"/>
    <mergeCell ref="P11:P12"/>
    <mergeCell ref="B11:B12"/>
    <mergeCell ref="C11:C12"/>
    <mergeCell ref="H39:I41"/>
    <mergeCell ref="F39:F41"/>
    <mergeCell ref="E39:E41"/>
    <mergeCell ref="D39:D41"/>
    <mergeCell ref="C39:C41"/>
    <mergeCell ref="G39:G41"/>
    <mergeCell ref="R102:R104"/>
    <mergeCell ref="Q39:Q41"/>
    <mergeCell ref="D11:D12"/>
    <mergeCell ref="E11:E12"/>
    <mergeCell ref="F11:F12"/>
    <mergeCell ref="H11:I12"/>
    <mergeCell ref="J11:J12"/>
    <mergeCell ref="C18:C20"/>
    <mergeCell ref="D18:D20"/>
    <mergeCell ref="E18:E20"/>
    <mergeCell ref="F18:F20"/>
    <mergeCell ref="H18:I20"/>
    <mergeCell ref="G11:G12"/>
    <mergeCell ref="C15:C17"/>
    <mergeCell ref="D15:D17"/>
    <mergeCell ref="E15:E17"/>
    <mergeCell ref="F15:F17"/>
    <mergeCell ref="G15:G17"/>
  </mergeCells>
  <pageMargins left="0" right="0" top="0.59055118110236227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220"/>
  <sheetViews>
    <sheetView topLeftCell="A4" zoomScaleNormal="100" workbookViewId="0">
      <selection activeCell="H2" sqref="H2:Q2"/>
    </sheetView>
  </sheetViews>
  <sheetFormatPr defaultColWidth="16.5703125" defaultRowHeight="27.75" customHeight="1" x14ac:dyDescent="0.25"/>
  <cols>
    <col min="1" max="1" width="1.85546875" style="1" customWidth="1"/>
    <col min="2" max="2" width="3.5703125" style="16" customWidth="1"/>
    <col min="3" max="3" width="5.85546875" style="21" customWidth="1"/>
    <col min="4" max="4" width="20.42578125" style="5" customWidth="1"/>
    <col min="5" max="5" width="5.5703125" style="21" customWidth="1"/>
    <col min="6" max="6" width="4.85546875" style="21" customWidth="1"/>
    <col min="7" max="7" width="12" style="3" customWidth="1"/>
    <col min="8" max="8" width="14.28515625" style="3" customWidth="1"/>
    <col min="9" max="9" width="11.85546875" style="3" customWidth="1"/>
    <col min="10" max="16" width="8.42578125" style="3" customWidth="1"/>
    <col min="17" max="17" width="5" style="1" customWidth="1"/>
    <col min="18" max="16384" width="16.5703125" style="1"/>
  </cols>
  <sheetData>
    <row r="1" spans="1:19" ht="19.5" customHeight="1" x14ac:dyDescent="0.25">
      <c r="A1" s="2"/>
      <c r="B1" s="13"/>
      <c r="C1" s="6"/>
      <c r="D1" s="34"/>
      <c r="E1" s="34"/>
      <c r="F1" s="34"/>
      <c r="G1" s="36"/>
      <c r="H1" s="204" t="s">
        <v>20</v>
      </c>
      <c r="I1" s="204"/>
      <c r="J1" s="204"/>
      <c r="K1" s="204"/>
      <c r="L1" s="204"/>
      <c r="M1" s="204"/>
      <c r="N1" s="204"/>
      <c r="O1" s="204"/>
      <c r="P1" s="204"/>
      <c r="Q1" s="204"/>
      <c r="R1" s="6"/>
      <c r="S1" s="6"/>
    </row>
    <row r="2" spans="1:19" ht="23.25" customHeight="1" x14ac:dyDescent="0.35">
      <c r="A2" s="2"/>
      <c r="B2" s="14"/>
      <c r="C2" s="9"/>
      <c r="D2" s="35"/>
      <c r="E2" s="35"/>
      <c r="F2" s="35"/>
      <c r="G2" s="37"/>
      <c r="H2" s="205" t="s">
        <v>69</v>
      </c>
      <c r="I2" s="205"/>
      <c r="J2" s="205"/>
      <c r="K2" s="205"/>
      <c r="L2" s="205"/>
      <c r="M2" s="205"/>
      <c r="N2" s="205"/>
      <c r="O2" s="205"/>
      <c r="P2" s="205"/>
      <c r="Q2" s="205"/>
      <c r="R2" s="9"/>
      <c r="S2" s="9"/>
    </row>
    <row r="3" spans="1:19" ht="18.75" customHeight="1" x14ac:dyDescent="0.3">
      <c r="A3" s="2"/>
      <c r="B3" s="31"/>
      <c r="C3" s="10"/>
      <c r="D3" s="38"/>
      <c r="E3" s="38"/>
      <c r="F3" s="38"/>
      <c r="G3" s="39"/>
      <c r="H3" s="206" t="s">
        <v>195</v>
      </c>
      <c r="I3" s="206"/>
      <c r="J3" s="206"/>
      <c r="K3" s="206"/>
      <c r="L3" s="206"/>
      <c r="M3" s="206"/>
      <c r="N3" s="206"/>
      <c r="O3" s="206"/>
      <c r="P3" s="206"/>
      <c r="Q3" s="206"/>
      <c r="R3" s="10"/>
      <c r="S3" s="10"/>
    </row>
    <row r="4" spans="1:19" ht="13.5" customHeight="1" x14ac:dyDescent="0.3">
      <c r="A4" s="2"/>
      <c r="B4" s="31"/>
      <c r="C4" s="10"/>
      <c r="D4" s="32"/>
      <c r="E4" s="32"/>
      <c r="F4" s="32"/>
      <c r="G4" s="33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10"/>
      <c r="S4" s="10"/>
    </row>
    <row r="5" spans="1:19" ht="19.5" customHeight="1" x14ac:dyDescent="0.45">
      <c r="B5" s="30"/>
      <c r="C5" s="30"/>
      <c r="D5" s="30"/>
      <c r="E5" s="30"/>
      <c r="F5" s="30"/>
      <c r="G5" s="30"/>
      <c r="H5" s="234" t="s">
        <v>196</v>
      </c>
      <c r="I5" s="234"/>
      <c r="J5" s="234"/>
      <c r="K5" s="234"/>
      <c r="L5" s="234"/>
      <c r="M5" s="234"/>
      <c r="N5" s="234"/>
      <c r="O5" s="234"/>
      <c r="P5" s="234"/>
      <c r="Q5" s="234"/>
      <c r="R5" s="8"/>
      <c r="S5" s="8"/>
    </row>
    <row r="6" spans="1:19" ht="18.75" customHeight="1" x14ac:dyDescent="0.25">
      <c r="B6" s="17" t="s">
        <v>208</v>
      </c>
      <c r="C6" s="17"/>
      <c r="D6" s="19"/>
      <c r="E6" s="18"/>
      <c r="F6" s="18"/>
      <c r="G6" s="18"/>
      <c r="H6" s="235" t="s">
        <v>197</v>
      </c>
      <c r="I6" s="235"/>
      <c r="J6" s="235"/>
      <c r="K6" s="235"/>
      <c r="L6" s="235"/>
      <c r="M6" s="235"/>
      <c r="N6" s="235"/>
      <c r="O6" s="235"/>
      <c r="P6" s="235"/>
      <c r="Q6" s="235"/>
    </row>
    <row r="7" spans="1:19" ht="18.75" customHeight="1" x14ac:dyDescent="0.25">
      <c r="B7" s="78" t="s">
        <v>71</v>
      </c>
      <c r="C7" s="17"/>
      <c r="D7" s="19"/>
      <c r="E7" s="18"/>
      <c r="F7" s="18"/>
      <c r="G7" s="18"/>
      <c r="H7" s="235"/>
      <c r="I7" s="235"/>
      <c r="J7" s="235"/>
      <c r="K7" s="235"/>
      <c r="L7" s="235"/>
      <c r="M7" s="235"/>
      <c r="N7" s="235"/>
      <c r="O7" s="235"/>
      <c r="P7" s="235"/>
      <c r="Q7" s="235"/>
    </row>
    <row r="8" spans="1:19" ht="18.75" customHeight="1" x14ac:dyDescent="0.25">
      <c r="B8" s="207" t="s">
        <v>76</v>
      </c>
      <c r="C8" s="207"/>
      <c r="D8" s="207"/>
      <c r="E8" s="207"/>
      <c r="F8" s="207"/>
      <c r="G8" s="129"/>
      <c r="H8" s="207" t="s">
        <v>205</v>
      </c>
      <c r="I8" s="207"/>
      <c r="J8" s="207"/>
      <c r="K8" s="207"/>
      <c r="L8" s="207"/>
      <c r="M8" s="207"/>
      <c r="N8" s="207"/>
      <c r="O8" s="207"/>
      <c r="P8" s="207"/>
      <c r="Q8" s="207"/>
    </row>
    <row r="9" spans="1:19" ht="18.75" customHeight="1" x14ac:dyDescent="0.25">
      <c r="B9" s="236" t="s">
        <v>193</v>
      </c>
      <c r="C9" s="236"/>
      <c r="D9" s="236"/>
      <c r="E9" s="236"/>
      <c r="F9" s="236"/>
      <c r="G9" s="236"/>
      <c r="H9" s="207"/>
      <c r="I9" s="207"/>
      <c r="J9" s="207"/>
      <c r="K9" s="207"/>
      <c r="L9" s="207"/>
      <c r="M9" s="207"/>
      <c r="N9" s="207"/>
      <c r="O9" s="207"/>
      <c r="P9" s="207"/>
      <c r="Q9" s="207"/>
    </row>
    <row r="10" spans="1:19" ht="6.75" customHeight="1" x14ac:dyDescent="0.25">
      <c r="B10" s="15"/>
      <c r="C10" s="20"/>
      <c r="D10" s="156"/>
      <c r="E10" s="1"/>
      <c r="F10" s="1"/>
      <c r="G10" s="7"/>
      <c r="H10" s="7"/>
      <c r="I10" s="7"/>
      <c r="J10" s="7"/>
      <c r="K10" s="7"/>
      <c r="L10" s="7"/>
      <c r="M10" s="7"/>
      <c r="N10" s="7"/>
      <c r="O10" s="7"/>
      <c r="P10" s="7"/>
      <c r="Q10" s="12">
        <v>2015</v>
      </c>
    </row>
    <row r="11" spans="1:19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9" t="s">
        <v>18</v>
      </c>
      <c r="H11" s="210"/>
      <c r="I11" s="202" t="s">
        <v>213</v>
      </c>
      <c r="J11" s="200" t="s">
        <v>2</v>
      </c>
      <c r="K11" s="202" t="s">
        <v>81</v>
      </c>
      <c r="L11" s="202" t="s">
        <v>82</v>
      </c>
      <c r="M11" s="202" t="s">
        <v>83</v>
      </c>
      <c r="N11" s="202" t="s">
        <v>84</v>
      </c>
      <c r="O11" s="200" t="s">
        <v>3</v>
      </c>
      <c r="P11" s="200" t="s">
        <v>4</v>
      </c>
      <c r="Q11" s="201" t="s">
        <v>7</v>
      </c>
    </row>
    <row r="12" spans="1:19" s="21" customFormat="1" ht="27" customHeight="1" x14ac:dyDescent="0.25">
      <c r="B12" s="208"/>
      <c r="C12" s="200"/>
      <c r="D12" s="200"/>
      <c r="E12" s="200"/>
      <c r="F12" s="200"/>
      <c r="G12" s="213"/>
      <c r="H12" s="214"/>
      <c r="I12" s="203"/>
      <c r="J12" s="200"/>
      <c r="K12" s="203"/>
      <c r="L12" s="203"/>
      <c r="M12" s="203"/>
      <c r="N12" s="203"/>
      <c r="O12" s="200"/>
      <c r="P12" s="200"/>
      <c r="Q12" s="201"/>
    </row>
    <row r="13" spans="1:19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50"/>
    </row>
    <row r="14" spans="1:19" s="21" customFormat="1" ht="24" customHeight="1" x14ac:dyDescent="0.25">
      <c r="B14" s="198" t="s">
        <v>85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</row>
    <row r="15" spans="1:19" s="21" customFormat="1" ht="24" customHeight="1" x14ac:dyDescent="0.25">
      <c r="B15" s="239">
        <v>1</v>
      </c>
      <c r="C15" s="222">
        <v>909</v>
      </c>
      <c r="D15" s="219" t="s">
        <v>93</v>
      </c>
      <c r="E15" s="216">
        <v>1992</v>
      </c>
      <c r="F15" s="202">
        <f t="shared" ref="F15:F21" si="0">$Q$10-E15</f>
        <v>23</v>
      </c>
      <c r="G15" s="209" t="s">
        <v>92</v>
      </c>
      <c r="H15" s="210"/>
      <c r="I15" s="152" t="s">
        <v>214</v>
      </c>
      <c r="J15" s="157">
        <f>$J$74+J16</f>
        <v>0.46527777777777773</v>
      </c>
      <c r="K15" s="158">
        <v>0.50462962962962965</v>
      </c>
      <c r="L15" s="41">
        <v>0.54398148148148151</v>
      </c>
      <c r="M15" s="158">
        <v>0.57273148148148145</v>
      </c>
      <c r="N15" s="158">
        <v>0.59456018518518516</v>
      </c>
      <c r="O15" s="158">
        <f>N15+O17</f>
        <v>0.62803240740740729</v>
      </c>
      <c r="P15" s="228">
        <f>O16-J16</f>
        <v>0.16275462962962961</v>
      </c>
      <c r="Q15" s="225">
        <v>1</v>
      </c>
    </row>
    <row r="16" spans="1:19" s="21" customFormat="1" ht="24" customHeight="1" x14ac:dyDescent="0.25">
      <c r="B16" s="240"/>
      <c r="C16" s="223"/>
      <c r="D16" s="220"/>
      <c r="E16" s="217"/>
      <c r="F16" s="215"/>
      <c r="G16" s="211"/>
      <c r="H16" s="212"/>
      <c r="I16" s="152" t="s">
        <v>215</v>
      </c>
      <c r="J16" s="157">
        <v>5.5555555555555558E-3</v>
      </c>
      <c r="K16" s="158">
        <f>K15-$J15+$J16</f>
        <v>4.4907407407407472E-2</v>
      </c>
      <c r="L16" s="158">
        <f>L15-$J15+$J16</f>
        <v>8.4259259259259325E-2</v>
      </c>
      <c r="M16" s="158">
        <f t="shared" ref="M16:N16" si="1">M15-$J15+$J16</f>
        <v>0.11300925925925927</v>
      </c>
      <c r="N16" s="158">
        <f t="shared" si="1"/>
        <v>0.13483796296296299</v>
      </c>
      <c r="O16" s="158">
        <v>0.16831018518518517</v>
      </c>
      <c r="P16" s="229"/>
      <c r="Q16" s="226"/>
    </row>
    <row r="17" spans="2:17" s="21" customFormat="1" ht="24" customHeight="1" x14ac:dyDescent="0.25">
      <c r="B17" s="241"/>
      <c r="C17" s="224"/>
      <c r="D17" s="221"/>
      <c r="E17" s="218"/>
      <c r="F17" s="203"/>
      <c r="G17" s="213"/>
      <c r="H17" s="214"/>
      <c r="I17" s="159" t="s">
        <v>216</v>
      </c>
      <c r="J17" s="160"/>
      <c r="K17" s="153">
        <f>K16-J16</f>
        <v>3.9351851851851916E-2</v>
      </c>
      <c r="L17" s="153">
        <f t="shared" ref="L17:N17" si="2">L16-K16</f>
        <v>3.9351851851851853E-2</v>
      </c>
      <c r="M17" s="153">
        <f t="shared" si="2"/>
        <v>2.8749999999999942E-2</v>
      </c>
      <c r="N17" s="153">
        <f t="shared" si="2"/>
        <v>2.1828703703703725E-2</v>
      </c>
      <c r="O17" s="153">
        <f>O16-N16</f>
        <v>3.3472222222222181E-2</v>
      </c>
      <c r="P17" s="230"/>
      <c r="Q17" s="227"/>
    </row>
    <row r="18" spans="2:17" s="21" customFormat="1" ht="24" customHeight="1" x14ac:dyDescent="0.25">
      <c r="B18" s="239">
        <v>2</v>
      </c>
      <c r="C18" s="222">
        <v>908</v>
      </c>
      <c r="D18" s="219" t="s">
        <v>94</v>
      </c>
      <c r="E18" s="216">
        <v>1994</v>
      </c>
      <c r="F18" s="202">
        <f t="shared" si="0"/>
        <v>21</v>
      </c>
      <c r="G18" s="209" t="s">
        <v>95</v>
      </c>
      <c r="H18" s="210"/>
      <c r="I18" s="152" t="s">
        <v>214</v>
      </c>
      <c r="J18" s="157">
        <f>$J$74+J19</f>
        <v>0.46550925925925923</v>
      </c>
      <c r="K18" s="158">
        <v>0.51059027777777777</v>
      </c>
      <c r="L18" s="41">
        <v>0.55281250000000004</v>
      </c>
      <c r="M18" s="158">
        <v>0.5894328703703704</v>
      </c>
      <c r="N18" s="158">
        <v>0.62129629629629635</v>
      </c>
      <c r="O18" s="158">
        <f>N18+O20</f>
        <v>0.65500000000000003</v>
      </c>
      <c r="P18" s="228">
        <f>O19-J19</f>
        <v>0.18949074074074074</v>
      </c>
      <c r="Q18" s="225">
        <v>2</v>
      </c>
    </row>
    <row r="19" spans="2:17" s="21" customFormat="1" ht="24" customHeight="1" x14ac:dyDescent="0.25">
      <c r="B19" s="240"/>
      <c r="C19" s="223"/>
      <c r="D19" s="220"/>
      <c r="E19" s="217"/>
      <c r="F19" s="215"/>
      <c r="G19" s="211"/>
      <c r="H19" s="212"/>
      <c r="I19" s="152" t="s">
        <v>215</v>
      </c>
      <c r="J19" s="157">
        <v>5.7870370370370376E-3</v>
      </c>
      <c r="K19" s="158">
        <f>K18-$J18+$J19</f>
        <v>5.0868055555555569E-2</v>
      </c>
      <c r="L19" s="158">
        <f>L18-$J18+$J19</f>
        <v>9.3090277777777841E-2</v>
      </c>
      <c r="M19" s="158">
        <f t="shared" ref="M19:N19" si="3">M18-$J18+$J19</f>
        <v>0.1297106481481482</v>
      </c>
      <c r="N19" s="158">
        <f t="shared" si="3"/>
        <v>0.16157407407407415</v>
      </c>
      <c r="O19" s="158">
        <v>0.19527777777777777</v>
      </c>
      <c r="P19" s="229"/>
      <c r="Q19" s="226"/>
    </row>
    <row r="20" spans="2:17" s="21" customFormat="1" ht="24" customHeight="1" x14ac:dyDescent="0.25">
      <c r="B20" s="241"/>
      <c r="C20" s="224"/>
      <c r="D20" s="221"/>
      <c r="E20" s="218"/>
      <c r="F20" s="203"/>
      <c r="G20" s="213"/>
      <c r="H20" s="214"/>
      <c r="I20" s="159" t="s">
        <v>216</v>
      </c>
      <c r="J20" s="160"/>
      <c r="K20" s="153">
        <f>K19-J19</f>
        <v>4.5081018518518534E-2</v>
      </c>
      <c r="L20" s="153">
        <f t="shared" ref="L20:N20" si="4">L19-K19</f>
        <v>4.2222222222222272E-2</v>
      </c>
      <c r="M20" s="153">
        <f t="shared" si="4"/>
        <v>3.6620370370370359E-2</v>
      </c>
      <c r="N20" s="153">
        <f t="shared" si="4"/>
        <v>3.1863425925925948E-2</v>
      </c>
      <c r="O20" s="153">
        <f>O19-N19</f>
        <v>3.3703703703703625E-2</v>
      </c>
      <c r="P20" s="230"/>
      <c r="Q20" s="227"/>
    </row>
    <row r="21" spans="2:17" s="21" customFormat="1" ht="24" customHeight="1" x14ac:dyDescent="0.25">
      <c r="B21" s="239">
        <v>3</v>
      </c>
      <c r="C21" s="222">
        <v>913</v>
      </c>
      <c r="D21" s="219" t="s">
        <v>178</v>
      </c>
      <c r="E21" s="216">
        <v>1994</v>
      </c>
      <c r="F21" s="202">
        <f t="shared" si="0"/>
        <v>21</v>
      </c>
      <c r="G21" s="209" t="s">
        <v>171</v>
      </c>
      <c r="H21" s="210"/>
      <c r="I21" s="152" t="s">
        <v>214</v>
      </c>
      <c r="J21" s="157">
        <f>$J$74+J22</f>
        <v>0.47129629629629627</v>
      </c>
      <c r="K21" s="158">
        <v>0.53506944444444449</v>
      </c>
      <c r="L21" s="158"/>
      <c r="M21" s="158"/>
      <c r="N21" s="158"/>
      <c r="O21" s="158"/>
      <c r="P21" s="228" t="s">
        <v>217</v>
      </c>
      <c r="Q21" s="225"/>
    </row>
    <row r="22" spans="2:17" s="21" customFormat="1" ht="24" customHeight="1" x14ac:dyDescent="0.25">
      <c r="B22" s="240"/>
      <c r="C22" s="223"/>
      <c r="D22" s="220"/>
      <c r="E22" s="217"/>
      <c r="F22" s="215"/>
      <c r="G22" s="211"/>
      <c r="H22" s="212"/>
      <c r="I22" s="152" t="s">
        <v>215</v>
      </c>
      <c r="J22" s="157">
        <v>1.1574074074074075E-2</v>
      </c>
      <c r="K22" s="158">
        <f>K21-$J21+$J22</f>
        <v>7.5347222222222288E-2</v>
      </c>
      <c r="L22" s="158"/>
      <c r="M22" s="158"/>
      <c r="N22" s="158"/>
      <c r="O22" s="158"/>
      <c r="P22" s="229"/>
      <c r="Q22" s="226"/>
    </row>
    <row r="23" spans="2:17" s="21" customFormat="1" ht="24" customHeight="1" x14ac:dyDescent="0.25">
      <c r="B23" s="241"/>
      <c r="C23" s="224"/>
      <c r="D23" s="221"/>
      <c r="E23" s="218"/>
      <c r="F23" s="203"/>
      <c r="G23" s="213"/>
      <c r="H23" s="214"/>
      <c r="I23" s="159" t="s">
        <v>216</v>
      </c>
      <c r="J23" s="160"/>
      <c r="K23" s="153">
        <f>K22-J22</f>
        <v>6.3773148148148218E-2</v>
      </c>
      <c r="L23" s="153"/>
      <c r="M23" s="153"/>
      <c r="N23" s="153"/>
      <c r="O23" s="153"/>
      <c r="P23" s="230"/>
      <c r="Q23" s="227"/>
    </row>
    <row r="24" spans="2:17" s="16" customFormat="1" ht="9" customHeight="1" x14ac:dyDescent="0.25">
      <c r="B24" s="25"/>
      <c r="C24" s="27"/>
      <c r="D24" s="26"/>
      <c r="E24" s="45"/>
      <c r="F24" s="25"/>
      <c r="G24" s="28"/>
      <c r="H24" s="28"/>
      <c r="I24" s="28"/>
      <c r="J24" s="46"/>
      <c r="K24" s="48"/>
      <c r="L24" s="48"/>
      <c r="M24" s="48"/>
      <c r="N24" s="48"/>
      <c r="O24" s="47"/>
      <c r="P24" s="48"/>
      <c r="Q24" s="57"/>
    </row>
    <row r="25" spans="2:17" s="21" customFormat="1" ht="24" customHeight="1" x14ac:dyDescent="0.25">
      <c r="B25" s="198" t="s">
        <v>98</v>
      </c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8"/>
    </row>
    <row r="26" spans="2:17" s="21" customFormat="1" ht="24" customHeight="1" x14ac:dyDescent="0.25">
      <c r="B26" s="239">
        <v>4</v>
      </c>
      <c r="C26" s="222">
        <v>901</v>
      </c>
      <c r="D26" s="219" t="s">
        <v>118</v>
      </c>
      <c r="E26" s="216">
        <v>1982</v>
      </c>
      <c r="F26" s="202">
        <f t="shared" ref="F26:F44" si="5">$Q$10-E26</f>
        <v>33</v>
      </c>
      <c r="G26" s="209" t="s">
        <v>119</v>
      </c>
      <c r="H26" s="210"/>
      <c r="I26" s="152" t="s">
        <v>214</v>
      </c>
      <c r="J26" s="157">
        <f>$J$74+J27</f>
        <v>0.46689814814814812</v>
      </c>
      <c r="K26" s="158">
        <v>0.51388888888888895</v>
      </c>
      <c r="L26" s="41">
        <v>0.55767361111111113</v>
      </c>
      <c r="M26" s="158">
        <v>0.59886574074074073</v>
      </c>
      <c r="N26" s="158">
        <v>0.62957175925925923</v>
      </c>
      <c r="O26" s="158">
        <f>N26+O28</f>
        <v>0.66972222222222222</v>
      </c>
      <c r="P26" s="228">
        <f>O27-J27</f>
        <v>0.20282407407407407</v>
      </c>
      <c r="Q26" s="225">
        <v>1</v>
      </c>
    </row>
    <row r="27" spans="2:17" s="21" customFormat="1" ht="24" customHeight="1" x14ac:dyDescent="0.25">
      <c r="B27" s="240"/>
      <c r="C27" s="223"/>
      <c r="D27" s="220"/>
      <c r="E27" s="217"/>
      <c r="F27" s="215"/>
      <c r="G27" s="211"/>
      <c r="H27" s="212"/>
      <c r="I27" s="152" t="s">
        <v>215</v>
      </c>
      <c r="J27" s="157">
        <v>7.1759259259259259E-3</v>
      </c>
      <c r="K27" s="158">
        <f>K26-$J26+$J27</f>
        <v>5.4166666666666759E-2</v>
      </c>
      <c r="L27" s="158">
        <f>L26-$J26+$J27</f>
        <v>9.7951388888888935E-2</v>
      </c>
      <c r="M27" s="158">
        <f t="shared" ref="M27:N27" si="6">M26-$J26+$J27</f>
        <v>0.13914351851851853</v>
      </c>
      <c r="N27" s="158">
        <f t="shared" si="6"/>
        <v>0.16984953703703703</v>
      </c>
      <c r="O27" s="158">
        <v>0.21</v>
      </c>
      <c r="P27" s="229"/>
      <c r="Q27" s="226"/>
    </row>
    <row r="28" spans="2:17" s="21" customFormat="1" ht="24" customHeight="1" x14ac:dyDescent="0.25">
      <c r="B28" s="241"/>
      <c r="C28" s="224"/>
      <c r="D28" s="221"/>
      <c r="E28" s="218"/>
      <c r="F28" s="203"/>
      <c r="G28" s="213"/>
      <c r="H28" s="214"/>
      <c r="I28" s="159" t="s">
        <v>216</v>
      </c>
      <c r="J28" s="160"/>
      <c r="K28" s="153">
        <f>K27-J27</f>
        <v>4.6990740740740833E-2</v>
      </c>
      <c r="L28" s="153">
        <f t="shared" ref="L28:O28" si="7">L27-K27</f>
        <v>4.3784722222222176E-2</v>
      </c>
      <c r="M28" s="153">
        <f t="shared" si="7"/>
        <v>4.1192129629629592E-2</v>
      </c>
      <c r="N28" s="153">
        <f t="shared" si="7"/>
        <v>3.0706018518518507E-2</v>
      </c>
      <c r="O28" s="153">
        <f t="shared" si="7"/>
        <v>4.0150462962962957E-2</v>
      </c>
      <c r="P28" s="230"/>
      <c r="Q28" s="227"/>
    </row>
    <row r="29" spans="2:17" s="21" customFormat="1" ht="24" customHeight="1" x14ac:dyDescent="0.25">
      <c r="B29" s="239">
        <v>5</v>
      </c>
      <c r="C29" s="222">
        <v>798</v>
      </c>
      <c r="D29" s="219" t="s">
        <v>109</v>
      </c>
      <c r="E29" s="216">
        <v>1985</v>
      </c>
      <c r="F29" s="202">
        <f t="shared" si="5"/>
        <v>30</v>
      </c>
      <c r="G29" s="209" t="s">
        <v>110</v>
      </c>
      <c r="H29" s="210"/>
      <c r="I29" s="152" t="s">
        <v>214</v>
      </c>
      <c r="J29" s="157">
        <f>$J$74+J30</f>
        <v>0.46620370370370368</v>
      </c>
      <c r="K29" s="158">
        <v>0.51278935185185182</v>
      </c>
      <c r="L29" s="41">
        <v>0.55765046296296295</v>
      </c>
      <c r="M29" s="158">
        <v>0.60055555555555562</v>
      </c>
      <c r="N29" s="158">
        <v>0.63437500000000002</v>
      </c>
      <c r="O29" s="158">
        <f>N29+O31</f>
        <v>0.67513888888888884</v>
      </c>
      <c r="P29" s="228">
        <f>O30-J30</f>
        <v>0.2089351851851852</v>
      </c>
      <c r="Q29" s="225">
        <v>2</v>
      </c>
    </row>
    <row r="30" spans="2:17" s="21" customFormat="1" ht="24" customHeight="1" x14ac:dyDescent="0.25">
      <c r="B30" s="240"/>
      <c r="C30" s="223"/>
      <c r="D30" s="220"/>
      <c r="E30" s="217"/>
      <c r="F30" s="215"/>
      <c r="G30" s="211"/>
      <c r="H30" s="212"/>
      <c r="I30" s="152" t="s">
        <v>215</v>
      </c>
      <c r="J30" s="157">
        <v>6.4814814814814813E-3</v>
      </c>
      <c r="K30" s="158">
        <f>K29-$J29+$J30</f>
        <v>5.3067129629629624E-2</v>
      </c>
      <c r="L30" s="158">
        <f>L29-$J29+$J30</f>
        <v>9.7928240740740746E-2</v>
      </c>
      <c r="M30" s="158">
        <f t="shared" ref="M30:N30" si="8">M29-$J29+$J30</f>
        <v>0.14083333333333342</v>
      </c>
      <c r="N30" s="158">
        <f t="shared" si="8"/>
        <v>0.17465277777777782</v>
      </c>
      <c r="O30" s="158">
        <v>0.21541666666666667</v>
      </c>
      <c r="P30" s="229"/>
      <c r="Q30" s="226"/>
    </row>
    <row r="31" spans="2:17" s="21" customFormat="1" ht="24" customHeight="1" x14ac:dyDescent="0.25">
      <c r="B31" s="241"/>
      <c r="C31" s="224"/>
      <c r="D31" s="221"/>
      <c r="E31" s="218"/>
      <c r="F31" s="203"/>
      <c r="G31" s="213"/>
      <c r="H31" s="214"/>
      <c r="I31" s="159" t="s">
        <v>216</v>
      </c>
      <c r="J31" s="160"/>
      <c r="K31" s="153">
        <f>K30-J30</f>
        <v>4.658564814814814E-2</v>
      </c>
      <c r="L31" s="153">
        <f t="shared" ref="L31:O31" si="9">L30-K30</f>
        <v>4.4861111111111122E-2</v>
      </c>
      <c r="M31" s="153">
        <f t="shared" si="9"/>
        <v>4.2905092592592675E-2</v>
      </c>
      <c r="N31" s="153">
        <f t="shared" si="9"/>
        <v>3.3819444444444402E-2</v>
      </c>
      <c r="O31" s="153">
        <f t="shared" si="9"/>
        <v>4.076388888888885E-2</v>
      </c>
      <c r="P31" s="230"/>
      <c r="Q31" s="227"/>
    </row>
    <row r="32" spans="2:17" s="21" customFormat="1" ht="24" customHeight="1" x14ac:dyDescent="0.25">
      <c r="B32" s="239">
        <v>6</v>
      </c>
      <c r="C32" s="222">
        <v>797</v>
      </c>
      <c r="D32" s="219" t="s">
        <v>99</v>
      </c>
      <c r="E32" s="216">
        <v>1980</v>
      </c>
      <c r="F32" s="202">
        <f t="shared" si="5"/>
        <v>35</v>
      </c>
      <c r="G32" s="209" t="s">
        <v>100</v>
      </c>
      <c r="H32" s="210"/>
      <c r="I32" s="152" t="s">
        <v>214</v>
      </c>
      <c r="J32" s="157">
        <f>$J$74+J33</f>
        <v>0.46597222222222218</v>
      </c>
      <c r="K32" s="158">
        <v>0.51273148148148151</v>
      </c>
      <c r="L32" s="41">
        <v>0.55766203703703698</v>
      </c>
      <c r="M32" s="158">
        <v>0.60070601851851857</v>
      </c>
      <c r="N32" s="158">
        <v>0.63431712962962961</v>
      </c>
      <c r="O32" s="158">
        <f>N32+O34</f>
        <v>0.67513888888888884</v>
      </c>
      <c r="P32" s="228">
        <f>O33-J33</f>
        <v>0.20916666666666667</v>
      </c>
      <c r="Q32" s="225">
        <v>3</v>
      </c>
    </row>
    <row r="33" spans="2:22" s="21" customFormat="1" ht="24" customHeight="1" x14ac:dyDescent="0.25">
      <c r="B33" s="240"/>
      <c r="C33" s="223"/>
      <c r="D33" s="220"/>
      <c r="E33" s="217"/>
      <c r="F33" s="215"/>
      <c r="G33" s="211"/>
      <c r="H33" s="212"/>
      <c r="I33" s="152" t="s">
        <v>215</v>
      </c>
      <c r="J33" s="157">
        <v>6.2499999999999995E-3</v>
      </c>
      <c r="K33" s="158">
        <f>K32-$J32+$J33</f>
        <v>5.3009259259259332E-2</v>
      </c>
      <c r="L33" s="158">
        <f>L32-$J32+$J33</f>
        <v>9.7939814814814813E-2</v>
      </c>
      <c r="M33" s="158">
        <f t="shared" ref="M33:N33" si="10">M32-$J32+$J33</f>
        <v>0.1409837962962964</v>
      </c>
      <c r="N33" s="158">
        <f t="shared" si="10"/>
        <v>0.17459490740740743</v>
      </c>
      <c r="O33" s="158">
        <v>0.21541666666666667</v>
      </c>
      <c r="P33" s="229"/>
      <c r="Q33" s="226"/>
    </row>
    <row r="34" spans="2:22" s="21" customFormat="1" ht="24" customHeight="1" x14ac:dyDescent="0.25">
      <c r="B34" s="241"/>
      <c r="C34" s="224"/>
      <c r="D34" s="221"/>
      <c r="E34" s="218"/>
      <c r="F34" s="203"/>
      <c r="G34" s="213"/>
      <c r="H34" s="214"/>
      <c r="I34" s="159" t="s">
        <v>216</v>
      </c>
      <c r="J34" s="160"/>
      <c r="K34" s="153">
        <f>K33-J33</f>
        <v>4.6759259259259334E-2</v>
      </c>
      <c r="L34" s="153">
        <f t="shared" ref="L34:O34" si="11">L33-K33</f>
        <v>4.4930555555555481E-2</v>
      </c>
      <c r="M34" s="153">
        <f t="shared" si="11"/>
        <v>4.3043981481481586E-2</v>
      </c>
      <c r="N34" s="153">
        <f t="shared" si="11"/>
        <v>3.3611111111111036E-2</v>
      </c>
      <c r="O34" s="153">
        <f t="shared" si="11"/>
        <v>4.0821759259259238E-2</v>
      </c>
      <c r="P34" s="230"/>
      <c r="Q34" s="227"/>
    </row>
    <row r="35" spans="2:22" s="21" customFormat="1" ht="24" customHeight="1" x14ac:dyDescent="0.25">
      <c r="B35" s="239">
        <v>7</v>
      </c>
      <c r="C35" s="222">
        <v>785</v>
      </c>
      <c r="D35" s="219" t="s">
        <v>179</v>
      </c>
      <c r="E35" s="216">
        <v>1978</v>
      </c>
      <c r="F35" s="202">
        <f t="shared" si="5"/>
        <v>37</v>
      </c>
      <c r="G35" s="209" t="s">
        <v>180</v>
      </c>
      <c r="H35" s="210"/>
      <c r="I35" s="152" t="s">
        <v>214</v>
      </c>
      <c r="J35" s="157">
        <f>$J$74+J36</f>
        <v>0.46759259259259256</v>
      </c>
      <c r="K35" s="158">
        <v>0.51649305555555558</v>
      </c>
      <c r="L35" s="41">
        <v>0.56496527777777772</v>
      </c>
      <c r="M35" s="158">
        <v>0.60593750000000002</v>
      </c>
      <c r="N35" s="158">
        <v>0.64079861111111114</v>
      </c>
      <c r="O35" s="158">
        <f>N35+O37</f>
        <v>0.68151620370370369</v>
      </c>
      <c r="P35" s="228">
        <f>O36-J36</f>
        <v>0.21392361111111111</v>
      </c>
      <c r="Q35" s="225">
        <v>4</v>
      </c>
    </row>
    <row r="36" spans="2:22" s="21" customFormat="1" ht="24" customHeight="1" x14ac:dyDescent="0.25">
      <c r="B36" s="240"/>
      <c r="C36" s="223"/>
      <c r="D36" s="220"/>
      <c r="E36" s="217"/>
      <c r="F36" s="215"/>
      <c r="G36" s="211"/>
      <c r="H36" s="212"/>
      <c r="I36" s="152" t="s">
        <v>215</v>
      </c>
      <c r="J36" s="157">
        <v>7.8703703703703713E-3</v>
      </c>
      <c r="K36" s="158">
        <f>K35-$J35+$J36</f>
        <v>5.6770833333333395E-2</v>
      </c>
      <c r="L36" s="158">
        <f>L35-$J35+$J36</f>
        <v>0.10524305555555553</v>
      </c>
      <c r="M36" s="158">
        <f t="shared" ref="M36:N36" si="12">M35-$J35+$J36</f>
        <v>0.14621527777777782</v>
      </c>
      <c r="N36" s="158">
        <f t="shared" si="12"/>
        <v>0.18107638888888894</v>
      </c>
      <c r="O36" s="158">
        <v>0.22179398148148147</v>
      </c>
      <c r="P36" s="229"/>
      <c r="Q36" s="226"/>
    </row>
    <row r="37" spans="2:22" s="21" customFormat="1" ht="24" customHeight="1" x14ac:dyDescent="0.25">
      <c r="B37" s="241"/>
      <c r="C37" s="224"/>
      <c r="D37" s="221"/>
      <c r="E37" s="218"/>
      <c r="F37" s="203"/>
      <c r="G37" s="213"/>
      <c r="H37" s="214"/>
      <c r="I37" s="159" t="s">
        <v>216</v>
      </c>
      <c r="J37" s="160"/>
      <c r="K37" s="153">
        <f>K36-J36</f>
        <v>4.8900462962963021E-2</v>
      </c>
      <c r="L37" s="153">
        <f t="shared" ref="L37:O37" si="13">L36-K36</f>
        <v>4.8472222222222139E-2</v>
      </c>
      <c r="M37" s="153">
        <f t="shared" si="13"/>
        <v>4.0972222222222285E-2</v>
      </c>
      <c r="N37" s="153">
        <f t="shared" si="13"/>
        <v>3.486111111111112E-2</v>
      </c>
      <c r="O37" s="153">
        <f t="shared" si="13"/>
        <v>4.0717592592592528E-2</v>
      </c>
      <c r="P37" s="230"/>
      <c r="Q37" s="227"/>
    </row>
    <row r="38" spans="2:22" s="21" customFormat="1" ht="24" customHeight="1" x14ac:dyDescent="0.25">
      <c r="B38" s="239">
        <v>8</v>
      </c>
      <c r="C38" s="222">
        <v>796</v>
      </c>
      <c r="D38" s="219" t="s">
        <v>116</v>
      </c>
      <c r="E38" s="216">
        <v>1986</v>
      </c>
      <c r="F38" s="202">
        <f t="shared" si="5"/>
        <v>29</v>
      </c>
      <c r="G38" s="209" t="s">
        <v>117</v>
      </c>
      <c r="H38" s="210"/>
      <c r="I38" s="152" t="s">
        <v>214</v>
      </c>
      <c r="J38" s="157">
        <f>$J$74+J39</f>
        <v>0.46666666666666662</v>
      </c>
      <c r="K38" s="158">
        <v>0.52158564814814812</v>
      </c>
      <c r="L38" s="41">
        <v>0.56921296296296298</v>
      </c>
      <c r="M38" s="158">
        <v>0.61249999999999993</v>
      </c>
      <c r="N38" s="158">
        <v>0.65017361111111105</v>
      </c>
      <c r="O38" s="158">
        <f>N38+O40</f>
        <v>0.69598379629629625</v>
      </c>
      <c r="P38" s="228">
        <f>O39-J39</f>
        <v>0.22931712962962963</v>
      </c>
      <c r="Q38" s="225">
        <v>5</v>
      </c>
    </row>
    <row r="39" spans="2:22" s="21" customFormat="1" ht="24" customHeight="1" x14ac:dyDescent="0.25">
      <c r="B39" s="240"/>
      <c r="C39" s="223"/>
      <c r="D39" s="220"/>
      <c r="E39" s="217"/>
      <c r="F39" s="215"/>
      <c r="G39" s="211"/>
      <c r="H39" s="212"/>
      <c r="I39" s="152" t="s">
        <v>215</v>
      </c>
      <c r="J39" s="157">
        <v>6.9444444444444441E-3</v>
      </c>
      <c r="K39" s="158">
        <f>K38-$J38+$J39</f>
        <v>6.1863425925925947E-2</v>
      </c>
      <c r="L39" s="158">
        <f>L38-$J38+$J39</f>
        <v>0.10949074074074081</v>
      </c>
      <c r="M39" s="158">
        <f t="shared" ref="M39:N39" si="14">M38-$J38+$J39</f>
        <v>0.15277777777777776</v>
      </c>
      <c r="N39" s="158">
        <f t="shared" si="14"/>
        <v>0.19045138888888888</v>
      </c>
      <c r="O39" s="158">
        <v>0.23626157407407408</v>
      </c>
      <c r="P39" s="229"/>
      <c r="Q39" s="226"/>
    </row>
    <row r="40" spans="2:22" s="21" customFormat="1" ht="24" customHeight="1" x14ac:dyDescent="0.25">
      <c r="B40" s="241"/>
      <c r="C40" s="224"/>
      <c r="D40" s="221"/>
      <c r="E40" s="218"/>
      <c r="F40" s="203"/>
      <c r="G40" s="213"/>
      <c r="H40" s="214"/>
      <c r="I40" s="159" t="s">
        <v>216</v>
      </c>
      <c r="J40" s="160"/>
      <c r="K40" s="153">
        <f>K39-J39</f>
        <v>5.4918981481481499E-2</v>
      </c>
      <c r="L40" s="153">
        <f t="shared" ref="L40:O40" si="15">L39-K39</f>
        <v>4.7627314814814858E-2</v>
      </c>
      <c r="M40" s="153">
        <f t="shared" si="15"/>
        <v>4.3287037037036957E-2</v>
      </c>
      <c r="N40" s="153">
        <f t="shared" si="15"/>
        <v>3.7673611111111116E-2</v>
      </c>
      <c r="O40" s="153">
        <f t="shared" si="15"/>
        <v>4.5810185185185204E-2</v>
      </c>
      <c r="P40" s="230"/>
      <c r="Q40" s="227"/>
    </row>
    <row r="41" spans="2:22" s="21" customFormat="1" ht="24" customHeight="1" x14ac:dyDescent="0.25">
      <c r="B41" s="239">
        <v>9</v>
      </c>
      <c r="C41" s="222">
        <v>910</v>
      </c>
      <c r="D41" s="219" t="s">
        <v>122</v>
      </c>
      <c r="E41" s="216">
        <v>1983</v>
      </c>
      <c r="F41" s="202">
        <f t="shared" si="5"/>
        <v>32</v>
      </c>
      <c r="G41" s="209" t="s">
        <v>123</v>
      </c>
      <c r="H41" s="210"/>
      <c r="I41" s="152" t="s">
        <v>214</v>
      </c>
      <c r="J41" s="157">
        <f>$J$74+J42</f>
        <v>0.46736111111111106</v>
      </c>
      <c r="K41" s="158">
        <v>0.52436342592592589</v>
      </c>
      <c r="L41" s="41">
        <v>0.57638888888888895</v>
      </c>
      <c r="M41" s="158">
        <v>0.62638888888888888</v>
      </c>
      <c r="N41" s="158">
        <v>0.66464120370370372</v>
      </c>
      <c r="O41" s="158">
        <f>N41+O43</f>
        <v>0.7102546296296296</v>
      </c>
      <c r="P41" s="228">
        <f>O42-J42</f>
        <v>0.24289351851851851</v>
      </c>
      <c r="Q41" s="225">
        <v>6</v>
      </c>
    </row>
    <row r="42" spans="2:22" s="21" customFormat="1" ht="24" customHeight="1" x14ac:dyDescent="0.25">
      <c r="B42" s="240"/>
      <c r="C42" s="223"/>
      <c r="D42" s="220"/>
      <c r="E42" s="217"/>
      <c r="F42" s="215"/>
      <c r="G42" s="211"/>
      <c r="H42" s="212"/>
      <c r="I42" s="152" t="s">
        <v>215</v>
      </c>
      <c r="J42" s="157">
        <v>7.6388888888888886E-3</v>
      </c>
      <c r="K42" s="158">
        <f>K41-$J41+$J42</f>
        <v>6.4641203703703715E-2</v>
      </c>
      <c r="L42" s="158">
        <f>L41-$J41+$J42</f>
        <v>0.11666666666666678</v>
      </c>
      <c r="M42" s="158">
        <f t="shared" ref="M42:N42" si="16">M41-$J41+$J42</f>
        <v>0.16666666666666671</v>
      </c>
      <c r="N42" s="158">
        <f t="shared" si="16"/>
        <v>0.20491898148148155</v>
      </c>
      <c r="O42" s="158">
        <v>0.2505324074074074</v>
      </c>
      <c r="P42" s="229"/>
      <c r="Q42" s="226"/>
      <c r="S42" s="128"/>
      <c r="T42" s="128"/>
      <c r="U42" s="128"/>
      <c r="V42" s="128"/>
    </row>
    <row r="43" spans="2:22" s="21" customFormat="1" ht="24" customHeight="1" x14ac:dyDescent="0.25">
      <c r="B43" s="241"/>
      <c r="C43" s="224"/>
      <c r="D43" s="221"/>
      <c r="E43" s="218"/>
      <c r="F43" s="203"/>
      <c r="G43" s="213"/>
      <c r="H43" s="214"/>
      <c r="I43" s="159" t="s">
        <v>216</v>
      </c>
      <c r="J43" s="160"/>
      <c r="K43" s="153">
        <f>K42-J42</f>
        <v>5.7002314814814825E-2</v>
      </c>
      <c r="L43" s="153">
        <f t="shared" ref="L43:O43" si="17">L42-K42</f>
        <v>5.2025462962963065E-2</v>
      </c>
      <c r="M43" s="153">
        <f t="shared" si="17"/>
        <v>4.9999999999999933E-2</v>
      </c>
      <c r="N43" s="153">
        <f t="shared" si="17"/>
        <v>3.8252314814814836E-2</v>
      </c>
      <c r="O43" s="153">
        <f t="shared" si="17"/>
        <v>4.5613425925925849E-2</v>
      </c>
      <c r="P43" s="230"/>
      <c r="Q43" s="227"/>
    </row>
    <row r="44" spans="2:22" s="21" customFormat="1" ht="24" customHeight="1" x14ac:dyDescent="0.25">
      <c r="B44" s="239">
        <v>10</v>
      </c>
      <c r="C44" s="222">
        <v>799</v>
      </c>
      <c r="D44" s="219" t="s">
        <v>120</v>
      </c>
      <c r="E44" s="216">
        <v>1984</v>
      </c>
      <c r="F44" s="202">
        <f t="shared" si="5"/>
        <v>31</v>
      </c>
      <c r="G44" s="209" t="s">
        <v>121</v>
      </c>
      <c r="H44" s="210"/>
      <c r="I44" s="152" t="s">
        <v>214</v>
      </c>
      <c r="J44" s="157">
        <f>$J$74+J45</f>
        <v>0.46712962962962962</v>
      </c>
      <c r="K44" s="158">
        <v>0.530787037037037</v>
      </c>
      <c r="L44" s="41">
        <v>0.58680555555555558</v>
      </c>
      <c r="M44" s="158">
        <v>0.63472222222222219</v>
      </c>
      <c r="N44" s="158">
        <v>0.67540509259259263</v>
      </c>
      <c r="O44" s="158">
        <f>N44+O46</f>
        <v>0.72460648148148143</v>
      </c>
      <c r="P44" s="228">
        <f>O45-J45</f>
        <v>0.25747685185185182</v>
      </c>
      <c r="Q44" s="225">
        <v>7</v>
      </c>
    </row>
    <row r="45" spans="2:22" s="21" customFormat="1" ht="24" customHeight="1" x14ac:dyDescent="0.25">
      <c r="B45" s="240"/>
      <c r="C45" s="223"/>
      <c r="D45" s="220"/>
      <c r="E45" s="217"/>
      <c r="F45" s="215"/>
      <c r="G45" s="211"/>
      <c r="H45" s="212"/>
      <c r="I45" s="152" t="s">
        <v>215</v>
      </c>
      <c r="J45" s="157">
        <v>7.4074074074074068E-3</v>
      </c>
      <c r="K45" s="158">
        <f>K44-$J44+$J45</f>
        <v>7.1064814814814789E-2</v>
      </c>
      <c r="L45" s="158">
        <f>L44-$J44+$J45</f>
        <v>0.12708333333333338</v>
      </c>
      <c r="M45" s="158">
        <f t="shared" ref="M45:N45" si="18">M44-$J44+$J45</f>
        <v>0.17499999999999999</v>
      </c>
      <c r="N45" s="158">
        <f t="shared" si="18"/>
        <v>0.21568287037037043</v>
      </c>
      <c r="O45" s="158">
        <v>0.26488425925925924</v>
      </c>
      <c r="P45" s="229"/>
      <c r="Q45" s="226"/>
    </row>
    <row r="46" spans="2:22" s="21" customFormat="1" ht="24" customHeight="1" x14ac:dyDescent="0.25">
      <c r="B46" s="241"/>
      <c r="C46" s="224"/>
      <c r="D46" s="221"/>
      <c r="E46" s="218"/>
      <c r="F46" s="203"/>
      <c r="G46" s="213"/>
      <c r="H46" s="214"/>
      <c r="I46" s="159" t="s">
        <v>216</v>
      </c>
      <c r="J46" s="160"/>
      <c r="K46" s="153">
        <f>K45-J45</f>
        <v>6.3657407407407385E-2</v>
      </c>
      <c r="L46" s="153">
        <f t="shared" ref="L46:O46" si="19">L45-K45</f>
        <v>5.6018518518518592E-2</v>
      </c>
      <c r="M46" s="153">
        <f t="shared" si="19"/>
        <v>4.7916666666666607E-2</v>
      </c>
      <c r="N46" s="153">
        <f t="shared" si="19"/>
        <v>4.0682870370370439E-2</v>
      </c>
      <c r="O46" s="153">
        <f t="shared" si="19"/>
        <v>4.9201388888888808E-2</v>
      </c>
      <c r="P46" s="230"/>
      <c r="Q46" s="227"/>
    </row>
    <row r="47" spans="2:22" s="16" customFormat="1" ht="9" customHeight="1" x14ac:dyDescent="0.25">
      <c r="B47" s="25"/>
      <c r="C47" s="27"/>
      <c r="D47" s="26"/>
      <c r="E47" s="45"/>
      <c r="F47" s="25"/>
      <c r="G47" s="28"/>
      <c r="H47" s="28"/>
      <c r="I47" s="28"/>
      <c r="J47" s="46"/>
      <c r="K47" s="48"/>
      <c r="L47" s="48"/>
      <c r="M47" s="48"/>
      <c r="N47" s="48"/>
      <c r="O47" s="47"/>
      <c r="P47" s="48"/>
      <c r="Q47" s="57"/>
    </row>
    <row r="48" spans="2:22" s="21" customFormat="1" ht="24" customHeight="1" x14ac:dyDescent="0.25">
      <c r="B48" s="242" t="s">
        <v>126</v>
      </c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43"/>
      <c r="Q48" s="244"/>
    </row>
    <row r="49" spans="2:17" s="21" customFormat="1" ht="24" customHeight="1" x14ac:dyDescent="0.25">
      <c r="B49" s="208">
        <v>11</v>
      </c>
      <c r="C49" s="231">
        <v>790</v>
      </c>
      <c r="D49" s="232" t="s">
        <v>131</v>
      </c>
      <c r="E49" s="233">
        <v>1975</v>
      </c>
      <c r="F49" s="200">
        <f t="shared" ref="F49:F86" si="20">$Q$10-E49</f>
        <v>40</v>
      </c>
      <c r="G49" s="200" t="s">
        <v>132</v>
      </c>
      <c r="H49" s="200"/>
      <c r="I49" s="155" t="s">
        <v>214</v>
      </c>
      <c r="J49" s="42">
        <f>$J$74+J50</f>
        <v>0.46782407407407406</v>
      </c>
      <c r="K49" s="41">
        <v>0.50873842592592589</v>
      </c>
      <c r="L49" s="41">
        <v>0.54131944444444446</v>
      </c>
      <c r="M49" s="41">
        <v>0.57273148148148145</v>
      </c>
      <c r="N49" s="41">
        <v>0.59820601851851851</v>
      </c>
      <c r="O49" s="41">
        <f>N49+O51</f>
        <v>0.62940972222222213</v>
      </c>
      <c r="P49" s="238">
        <f>O50-J50</f>
        <v>0.16158564814814813</v>
      </c>
      <c r="Q49" s="237">
        <v>1</v>
      </c>
    </row>
    <row r="50" spans="2:17" s="21" customFormat="1" ht="24" customHeight="1" x14ac:dyDescent="0.25">
      <c r="B50" s="208"/>
      <c r="C50" s="231"/>
      <c r="D50" s="232"/>
      <c r="E50" s="233"/>
      <c r="F50" s="200"/>
      <c r="G50" s="200"/>
      <c r="H50" s="200"/>
      <c r="I50" s="155" t="s">
        <v>215</v>
      </c>
      <c r="J50" s="42">
        <v>8.1018518518518514E-3</v>
      </c>
      <c r="K50" s="41">
        <f>K49-$J49+$J50</f>
        <v>4.901620370370368E-2</v>
      </c>
      <c r="L50" s="41">
        <f>L49-$J49+$J50</f>
        <v>8.1597222222222252E-2</v>
      </c>
      <c r="M50" s="41">
        <f t="shared" ref="M50:N50" si="21">M49-$J49+$J50</f>
        <v>0.11300925925925924</v>
      </c>
      <c r="N50" s="41">
        <f t="shared" si="21"/>
        <v>0.13848379629629631</v>
      </c>
      <c r="O50" s="41">
        <v>0.16968749999999999</v>
      </c>
      <c r="P50" s="238"/>
      <c r="Q50" s="237"/>
    </row>
    <row r="51" spans="2:17" s="21" customFormat="1" ht="24" customHeight="1" x14ac:dyDescent="0.25">
      <c r="B51" s="208"/>
      <c r="C51" s="231"/>
      <c r="D51" s="232"/>
      <c r="E51" s="233"/>
      <c r="F51" s="200"/>
      <c r="G51" s="200"/>
      <c r="H51" s="200"/>
      <c r="I51" s="161" t="s">
        <v>216</v>
      </c>
      <c r="J51" s="162"/>
      <c r="K51" s="163">
        <f>K50-J50</f>
        <v>4.0914351851851827E-2</v>
      </c>
      <c r="L51" s="163">
        <f t="shared" ref="L51:O51" si="22">L50-K50</f>
        <v>3.2581018518518572E-2</v>
      </c>
      <c r="M51" s="163">
        <f t="shared" si="22"/>
        <v>3.1412037037036988E-2</v>
      </c>
      <c r="N51" s="163">
        <f t="shared" si="22"/>
        <v>2.5474537037037073E-2</v>
      </c>
      <c r="O51" s="163">
        <f t="shared" si="22"/>
        <v>3.1203703703703678E-2</v>
      </c>
      <c r="P51" s="238"/>
      <c r="Q51" s="237"/>
    </row>
    <row r="52" spans="2:17" s="21" customFormat="1" ht="24" customHeight="1" x14ac:dyDescent="0.25">
      <c r="B52" s="25"/>
      <c r="C52" s="27"/>
      <c r="D52" s="15"/>
      <c r="E52" s="45"/>
      <c r="F52" s="25"/>
      <c r="G52" s="25"/>
      <c r="H52" s="25"/>
      <c r="I52" s="154"/>
      <c r="J52" s="46"/>
      <c r="K52" s="48"/>
      <c r="L52" s="48"/>
      <c r="M52" s="48"/>
      <c r="N52" s="48"/>
      <c r="O52" s="48"/>
      <c r="P52" s="48"/>
      <c r="Q52" s="27"/>
    </row>
    <row r="53" spans="2:17" s="21" customFormat="1" ht="24" customHeight="1" x14ac:dyDescent="0.25">
      <c r="B53" s="208">
        <v>12</v>
      </c>
      <c r="C53" s="231">
        <v>793</v>
      </c>
      <c r="D53" s="232" t="s">
        <v>133</v>
      </c>
      <c r="E53" s="233">
        <v>1971</v>
      </c>
      <c r="F53" s="200">
        <f t="shared" si="20"/>
        <v>44</v>
      </c>
      <c r="G53" s="200" t="s">
        <v>134</v>
      </c>
      <c r="H53" s="200"/>
      <c r="I53" s="155" t="s">
        <v>214</v>
      </c>
      <c r="J53" s="42">
        <f>$J$74+J54</f>
        <v>0.46805555555555556</v>
      </c>
      <c r="K53" s="41">
        <v>0.51134259259259263</v>
      </c>
      <c r="L53" s="41">
        <v>0.54834490740740738</v>
      </c>
      <c r="M53" s="41">
        <v>0.5797106481481481</v>
      </c>
      <c r="N53" s="41">
        <v>0.60746527777777781</v>
      </c>
      <c r="O53" s="41">
        <f>N53+O55</f>
        <v>0.64060185185185192</v>
      </c>
      <c r="P53" s="238">
        <f>O54-J54</f>
        <v>0.17254629629629631</v>
      </c>
      <c r="Q53" s="237">
        <v>2</v>
      </c>
    </row>
    <row r="54" spans="2:17" s="21" customFormat="1" ht="24" customHeight="1" x14ac:dyDescent="0.25">
      <c r="B54" s="208"/>
      <c r="C54" s="231"/>
      <c r="D54" s="232"/>
      <c r="E54" s="233"/>
      <c r="F54" s="200"/>
      <c r="G54" s="200"/>
      <c r="H54" s="200"/>
      <c r="I54" s="155" t="s">
        <v>215</v>
      </c>
      <c r="J54" s="42">
        <v>8.3333333333333332E-3</v>
      </c>
      <c r="K54" s="41">
        <f>K53-$J53+$J54</f>
        <v>5.16203703703704E-2</v>
      </c>
      <c r="L54" s="41">
        <f>L53-$J53+$J54</f>
        <v>8.8622685185185152E-2</v>
      </c>
      <c r="M54" s="41">
        <f t="shared" ref="M54:N54" si="23">M53-$J53+$J54</f>
        <v>0.11998842592592587</v>
      </c>
      <c r="N54" s="41">
        <f t="shared" si="23"/>
        <v>0.14774305555555559</v>
      </c>
      <c r="O54" s="41">
        <v>0.18087962962962964</v>
      </c>
      <c r="P54" s="238"/>
      <c r="Q54" s="237"/>
    </row>
    <row r="55" spans="2:17" s="21" customFormat="1" ht="24" customHeight="1" x14ac:dyDescent="0.25">
      <c r="B55" s="208"/>
      <c r="C55" s="231"/>
      <c r="D55" s="232"/>
      <c r="E55" s="233"/>
      <c r="F55" s="200"/>
      <c r="G55" s="200"/>
      <c r="H55" s="200"/>
      <c r="I55" s="161" t="s">
        <v>216</v>
      </c>
      <c r="J55" s="162"/>
      <c r="K55" s="163">
        <f>K54-J54</f>
        <v>4.3287037037037068E-2</v>
      </c>
      <c r="L55" s="163">
        <f t="shared" ref="L55:O55" si="24">L54-K54</f>
        <v>3.7002314814814752E-2</v>
      </c>
      <c r="M55" s="163">
        <f t="shared" si="24"/>
        <v>3.1365740740740722E-2</v>
      </c>
      <c r="N55" s="163">
        <f t="shared" si="24"/>
        <v>2.7754629629629712E-2</v>
      </c>
      <c r="O55" s="163">
        <f t="shared" si="24"/>
        <v>3.3136574074074054E-2</v>
      </c>
      <c r="P55" s="238"/>
      <c r="Q55" s="237"/>
    </row>
    <row r="56" spans="2:17" s="21" customFormat="1" ht="24" customHeight="1" x14ac:dyDescent="0.25">
      <c r="B56" s="239">
        <v>13</v>
      </c>
      <c r="C56" s="222">
        <v>791</v>
      </c>
      <c r="D56" s="219" t="s">
        <v>137</v>
      </c>
      <c r="E56" s="216">
        <v>1966</v>
      </c>
      <c r="F56" s="202">
        <f t="shared" si="20"/>
        <v>49</v>
      </c>
      <c r="G56" s="209" t="s">
        <v>138</v>
      </c>
      <c r="H56" s="210"/>
      <c r="I56" s="152" t="s">
        <v>214</v>
      </c>
      <c r="J56" s="157">
        <f>$J$74+J57</f>
        <v>0.4685185185185185</v>
      </c>
      <c r="K56" s="158">
        <v>0.51296296296296295</v>
      </c>
      <c r="L56" s="41">
        <v>0.55208333333333337</v>
      </c>
      <c r="M56" s="158">
        <v>0.58666666666666667</v>
      </c>
      <c r="N56" s="158">
        <v>0.61417824074074068</v>
      </c>
      <c r="O56" s="158">
        <f>N56+O58</f>
        <v>0.64487268518518515</v>
      </c>
      <c r="P56" s="228">
        <f>O57-J57</f>
        <v>0.17635416666666667</v>
      </c>
      <c r="Q56" s="225">
        <v>3</v>
      </c>
    </row>
    <row r="57" spans="2:17" s="21" customFormat="1" ht="24" customHeight="1" x14ac:dyDescent="0.25">
      <c r="B57" s="240"/>
      <c r="C57" s="223"/>
      <c r="D57" s="220"/>
      <c r="E57" s="217"/>
      <c r="F57" s="215"/>
      <c r="G57" s="211"/>
      <c r="H57" s="212"/>
      <c r="I57" s="152" t="s">
        <v>215</v>
      </c>
      <c r="J57" s="157">
        <v>8.7962962962962968E-3</v>
      </c>
      <c r="K57" s="158">
        <f>K56-$J56+$J57</f>
        <v>5.3240740740740748E-2</v>
      </c>
      <c r="L57" s="158">
        <f>L56-$J56+$J57</f>
        <v>9.2361111111111172E-2</v>
      </c>
      <c r="M57" s="158">
        <f t="shared" ref="M57:N57" si="25">M56-$J56+$J57</f>
        <v>0.12694444444444447</v>
      </c>
      <c r="N57" s="158">
        <f t="shared" si="25"/>
        <v>0.15445601851851848</v>
      </c>
      <c r="O57" s="158">
        <v>0.18515046296296298</v>
      </c>
      <c r="P57" s="229"/>
      <c r="Q57" s="226"/>
    </row>
    <row r="58" spans="2:17" s="21" customFormat="1" ht="24" customHeight="1" x14ac:dyDescent="0.25">
      <c r="B58" s="241"/>
      <c r="C58" s="224"/>
      <c r="D58" s="221"/>
      <c r="E58" s="218"/>
      <c r="F58" s="203"/>
      <c r="G58" s="213"/>
      <c r="H58" s="214"/>
      <c r="I58" s="159" t="s">
        <v>216</v>
      </c>
      <c r="J58" s="160"/>
      <c r="K58" s="153">
        <f>K57-J57</f>
        <v>4.4444444444444453E-2</v>
      </c>
      <c r="L58" s="153">
        <f t="shared" ref="L58:O58" si="26">L57-K57</f>
        <v>3.9120370370370423E-2</v>
      </c>
      <c r="M58" s="153">
        <f t="shared" si="26"/>
        <v>3.4583333333333299E-2</v>
      </c>
      <c r="N58" s="153">
        <f t="shared" si="26"/>
        <v>2.7511574074074008E-2</v>
      </c>
      <c r="O58" s="153">
        <f t="shared" si="26"/>
        <v>3.0694444444444496E-2</v>
      </c>
      <c r="P58" s="230"/>
      <c r="Q58" s="227"/>
    </row>
    <row r="59" spans="2:17" s="21" customFormat="1" ht="24" customHeight="1" x14ac:dyDescent="0.25">
      <c r="B59" s="239">
        <v>14</v>
      </c>
      <c r="C59" s="222">
        <v>788</v>
      </c>
      <c r="D59" s="219" t="s">
        <v>170</v>
      </c>
      <c r="E59" s="216">
        <v>1969</v>
      </c>
      <c r="F59" s="202">
        <f t="shared" si="20"/>
        <v>46</v>
      </c>
      <c r="G59" s="209" t="s">
        <v>171</v>
      </c>
      <c r="H59" s="210"/>
      <c r="I59" s="152" t="s">
        <v>214</v>
      </c>
      <c r="J59" s="157">
        <f>$J$74+J60</f>
        <v>0.46944444444444444</v>
      </c>
      <c r="K59" s="158">
        <v>0.51302083333333337</v>
      </c>
      <c r="L59" s="41">
        <v>0.55002314814814812</v>
      </c>
      <c r="M59" s="158">
        <v>0.58534722222222224</v>
      </c>
      <c r="N59" s="158">
        <v>0.61412037037037037</v>
      </c>
      <c r="O59" s="158">
        <f>N59+O61</f>
        <v>0.64704861111111112</v>
      </c>
      <c r="P59" s="228">
        <f>O60-J60</f>
        <v>0.17760416666666667</v>
      </c>
      <c r="Q59" s="225">
        <v>4</v>
      </c>
    </row>
    <row r="60" spans="2:17" s="21" customFormat="1" ht="24" customHeight="1" x14ac:dyDescent="0.25">
      <c r="B60" s="240"/>
      <c r="C60" s="223"/>
      <c r="D60" s="220"/>
      <c r="E60" s="217"/>
      <c r="F60" s="215"/>
      <c r="G60" s="211"/>
      <c r="H60" s="212"/>
      <c r="I60" s="152" t="s">
        <v>215</v>
      </c>
      <c r="J60" s="157">
        <v>9.7222222222222224E-3</v>
      </c>
      <c r="K60" s="158">
        <f>K59-$J59+$J60</f>
        <v>5.3298611111111151E-2</v>
      </c>
      <c r="L60" s="158">
        <f>L59-$J59+$J60</f>
        <v>9.0300925925925896E-2</v>
      </c>
      <c r="M60" s="158">
        <f t="shared" ref="M60:N60" si="27">M59-$J59+$J60</f>
        <v>0.12562500000000001</v>
      </c>
      <c r="N60" s="158">
        <f t="shared" si="27"/>
        <v>0.15439814814814815</v>
      </c>
      <c r="O60" s="158">
        <v>0.18732638888888889</v>
      </c>
      <c r="P60" s="229"/>
      <c r="Q60" s="226"/>
    </row>
    <row r="61" spans="2:17" s="21" customFormat="1" ht="24" customHeight="1" x14ac:dyDescent="0.25">
      <c r="B61" s="241"/>
      <c r="C61" s="224"/>
      <c r="D61" s="221"/>
      <c r="E61" s="218"/>
      <c r="F61" s="203"/>
      <c r="G61" s="213"/>
      <c r="H61" s="214"/>
      <c r="I61" s="159" t="s">
        <v>216</v>
      </c>
      <c r="J61" s="160"/>
      <c r="K61" s="153">
        <f>K60-J60</f>
        <v>4.3576388888888928E-2</v>
      </c>
      <c r="L61" s="153">
        <f t="shared" ref="L61:O61" si="28">L60-K60</f>
        <v>3.7002314814814745E-2</v>
      </c>
      <c r="M61" s="153">
        <f t="shared" si="28"/>
        <v>3.5324074074074119E-2</v>
      </c>
      <c r="N61" s="153">
        <f t="shared" si="28"/>
        <v>2.8773148148148131E-2</v>
      </c>
      <c r="O61" s="153">
        <f t="shared" si="28"/>
        <v>3.2928240740740744E-2</v>
      </c>
      <c r="P61" s="230"/>
      <c r="Q61" s="227"/>
    </row>
    <row r="62" spans="2:17" s="21" customFormat="1" ht="24" customHeight="1" x14ac:dyDescent="0.25">
      <c r="B62" s="239">
        <v>15</v>
      </c>
      <c r="C62" s="222">
        <v>789</v>
      </c>
      <c r="D62" s="219" t="s">
        <v>135</v>
      </c>
      <c r="E62" s="216">
        <v>1971</v>
      </c>
      <c r="F62" s="202">
        <f t="shared" si="20"/>
        <v>44</v>
      </c>
      <c r="G62" s="209" t="s">
        <v>136</v>
      </c>
      <c r="H62" s="210"/>
      <c r="I62" s="152" t="s">
        <v>214</v>
      </c>
      <c r="J62" s="157">
        <f>$J$74+J63</f>
        <v>0.468287037037037</v>
      </c>
      <c r="K62" s="158">
        <v>0.51226851851851851</v>
      </c>
      <c r="L62" s="41">
        <v>0.55004629629629631</v>
      </c>
      <c r="M62" s="158">
        <v>0.59166666666666667</v>
      </c>
      <c r="N62" s="158">
        <v>0.61406250000000007</v>
      </c>
      <c r="O62" s="158">
        <f>N62+O64</f>
        <v>0.64804398148148146</v>
      </c>
      <c r="P62" s="228">
        <f>O63-J63</f>
        <v>0.17975694444444448</v>
      </c>
      <c r="Q62" s="225">
        <v>5</v>
      </c>
    </row>
    <row r="63" spans="2:17" s="21" customFormat="1" ht="24" customHeight="1" x14ac:dyDescent="0.25">
      <c r="B63" s="240"/>
      <c r="C63" s="223"/>
      <c r="D63" s="220"/>
      <c r="E63" s="217"/>
      <c r="F63" s="215"/>
      <c r="G63" s="211"/>
      <c r="H63" s="212"/>
      <c r="I63" s="152" t="s">
        <v>215</v>
      </c>
      <c r="J63" s="157">
        <v>8.564814814814815E-3</v>
      </c>
      <c r="K63" s="158">
        <f>K62-$J62+$J63</f>
        <v>5.2546296296296327E-2</v>
      </c>
      <c r="L63" s="158">
        <f>L62-$J62+$J63</f>
        <v>9.0324074074074126E-2</v>
      </c>
      <c r="M63" s="158">
        <f t="shared" ref="M63:N63" si="29">M62-$J62+$J63</f>
        <v>0.13194444444444448</v>
      </c>
      <c r="N63" s="158">
        <f t="shared" si="29"/>
        <v>0.15434027777777787</v>
      </c>
      <c r="O63" s="158">
        <v>0.18832175925925929</v>
      </c>
      <c r="P63" s="229"/>
      <c r="Q63" s="226"/>
    </row>
    <row r="64" spans="2:17" s="21" customFormat="1" ht="24" customHeight="1" x14ac:dyDescent="0.25">
      <c r="B64" s="241"/>
      <c r="C64" s="224"/>
      <c r="D64" s="221"/>
      <c r="E64" s="218"/>
      <c r="F64" s="203"/>
      <c r="G64" s="213"/>
      <c r="H64" s="214"/>
      <c r="I64" s="159" t="s">
        <v>216</v>
      </c>
      <c r="J64" s="160"/>
      <c r="K64" s="153">
        <f>K63-J63</f>
        <v>4.398148148148151E-2</v>
      </c>
      <c r="L64" s="153">
        <f t="shared" ref="L64:O64" si="30">L63-K63</f>
        <v>3.7777777777777799E-2</v>
      </c>
      <c r="M64" s="153">
        <f t="shared" si="30"/>
        <v>4.1620370370370349E-2</v>
      </c>
      <c r="N64" s="153">
        <f t="shared" si="30"/>
        <v>2.2395833333333393E-2</v>
      </c>
      <c r="O64" s="153">
        <f t="shared" si="30"/>
        <v>3.3981481481481418E-2</v>
      </c>
      <c r="P64" s="230"/>
      <c r="Q64" s="227"/>
    </row>
    <row r="65" spans="2:17" s="21" customFormat="1" ht="24" customHeight="1" x14ac:dyDescent="0.25">
      <c r="B65" s="239">
        <v>16</v>
      </c>
      <c r="C65" s="222">
        <v>795</v>
      </c>
      <c r="D65" s="219" t="s">
        <v>141</v>
      </c>
      <c r="E65" s="216">
        <v>1972</v>
      </c>
      <c r="F65" s="202">
        <f t="shared" si="20"/>
        <v>43</v>
      </c>
      <c r="G65" s="209" t="s">
        <v>142</v>
      </c>
      <c r="H65" s="210"/>
      <c r="I65" s="152" t="s">
        <v>214</v>
      </c>
      <c r="J65" s="157">
        <f>$J$74+J66</f>
        <v>0.46898148148148144</v>
      </c>
      <c r="K65" s="158">
        <v>0.5146412037037037</v>
      </c>
      <c r="L65" s="41">
        <v>0.55427083333333338</v>
      </c>
      <c r="M65" s="158">
        <v>0.58863425925925927</v>
      </c>
      <c r="N65" s="158">
        <v>0.6181712962962963</v>
      </c>
      <c r="O65" s="158">
        <f>N65+O67</f>
        <v>0.65628472222222212</v>
      </c>
      <c r="P65" s="228">
        <f>O66-J66</f>
        <v>0.18730324074074073</v>
      </c>
      <c r="Q65" s="225">
        <v>6</v>
      </c>
    </row>
    <row r="66" spans="2:17" s="21" customFormat="1" ht="24" customHeight="1" x14ac:dyDescent="0.25">
      <c r="B66" s="240"/>
      <c r="C66" s="223"/>
      <c r="D66" s="220"/>
      <c r="E66" s="217"/>
      <c r="F66" s="215"/>
      <c r="G66" s="211"/>
      <c r="H66" s="212"/>
      <c r="I66" s="152" t="s">
        <v>215</v>
      </c>
      <c r="J66" s="157">
        <v>9.2592592592592605E-3</v>
      </c>
      <c r="K66" s="158">
        <f>K65-$J65+$J66</f>
        <v>5.4918981481481513E-2</v>
      </c>
      <c r="L66" s="158">
        <f>L65-$J65+$J66</f>
        <v>9.4548611111111194E-2</v>
      </c>
      <c r="M66" s="158">
        <f t="shared" ref="M66:N66" si="31">M65-$J65+$J66</f>
        <v>0.1289120370370371</v>
      </c>
      <c r="N66" s="158">
        <f t="shared" si="31"/>
        <v>0.15844907407407413</v>
      </c>
      <c r="O66" s="158">
        <v>0.1965625</v>
      </c>
      <c r="P66" s="229"/>
      <c r="Q66" s="226"/>
    </row>
    <row r="67" spans="2:17" s="21" customFormat="1" ht="24" customHeight="1" x14ac:dyDescent="0.25">
      <c r="B67" s="241"/>
      <c r="C67" s="224"/>
      <c r="D67" s="221"/>
      <c r="E67" s="218"/>
      <c r="F67" s="203"/>
      <c r="G67" s="213"/>
      <c r="H67" s="214"/>
      <c r="I67" s="159" t="s">
        <v>216</v>
      </c>
      <c r="J67" s="160"/>
      <c r="K67" s="153">
        <f>K66-J66</f>
        <v>4.5659722222222254E-2</v>
      </c>
      <c r="L67" s="153">
        <f t="shared" ref="L67:O67" si="32">L66-K66</f>
        <v>3.9629629629629681E-2</v>
      </c>
      <c r="M67" s="153">
        <f t="shared" si="32"/>
        <v>3.4363425925925908E-2</v>
      </c>
      <c r="N67" s="153">
        <f t="shared" si="32"/>
        <v>2.9537037037037028E-2</v>
      </c>
      <c r="O67" s="153">
        <f t="shared" si="32"/>
        <v>3.811342592592587E-2</v>
      </c>
      <c r="P67" s="230"/>
      <c r="Q67" s="227"/>
    </row>
    <row r="68" spans="2:17" s="21" customFormat="1" ht="24" customHeight="1" x14ac:dyDescent="0.25">
      <c r="B68" s="239">
        <v>17</v>
      </c>
      <c r="C68" s="222">
        <v>792</v>
      </c>
      <c r="D68" s="219" t="s">
        <v>143</v>
      </c>
      <c r="E68" s="216">
        <v>1967</v>
      </c>
      <c r="F68" s="202">
        <f t="shared" si="20"/>
        <v>48</v>
      </c>
      <c r="G68" s="209" t="s">
        <v>144</v>
      </c>
      <c r="H68" s="210"/>
      <c r="I68" s="152" t="s">
        <v>214</v>
      </c>
      <c r="J68" s="157">
        <f>$J$74+J69</f>
        <v>0.46921296296296294</v>
      </c>
      <c r="K68" s="158">
        <v>0.5131944444444444</v>
      </c>
      <c r="L68" s="41">
        <v>0.55312499999999998</v>
      </c>
      <c r="M68" s="158">
        <v>0.58890046296296295</v>
      </c>
      <c r="N68" s="158">
        <v>0.62042824074074077</v>
      </c>
      <c r="O68" s="158">
        <f>N68+O70</f>
        <v>0.65947916666666662</v>
      </c>
      <c r="P68" s="228">
        <f>O69-J69</f>
        <v>0.1902662037037037</v>
      </c>
      <c r="Q68" s="225">
        <v>7</v>
      </c>
    </row>
    <row r="69" spans="2:17" s="21" customFormat="1" ht="24" customHeight="1" x14ac:dyDescent="0.25">
      <c r="B69" s="240"/>
      <c r="C69" s="223"/>
      <c r="D69" s="220"/>
      <c r="E69" s="217"/>
      <c r="F69" s="215"/>
      <c r="G69" s="211"/>
      <c r="H69" s="212"/>
      <c r="I69" s="152" t="s">
        <v>215</v>
      </c>
      <c r="J69" s="157">
        <v>9.4907407407407406E-3</v>
      </c>
      <c r="K69" s="158">
        <f>K68-$J68+$J69</f>
        <v>5.3472222222222199E-2</v>
      </c>
      <c r="L69" s="158">
        <f>L68-$J68+$J69</f>
        <v>9.3402777777777779E-2</v>
      </c>
      <c r="M69" s="158">
        <f t="shared" ref="M69:N69" si="33">M68-$J68+$J69</f>
        <v>0.12917824074074075</v>
      </c>
      <c r="N69" s="158">
        <f t="shared" si="33"/>
        <v>0.16070601851851857</v>
      </c>
      <c r="O69" s="158">
        <v>0.19975694444444445</v>
      </c>
      <c r="P69" s="229"/>
      <c r="Q69" s="226"/>
    </row>
    <row r="70" spans="2:17" s="21" customFormat="1" ht="24" customHeight="1" x14ac:dyDescent="0.25">
      <c r="B70" s="241"/>
      <c r="C70" s="224"/>
      <c r="D70" s="221"/>
      <c r="E70" s="218"/>
      <c r="F70" s="203"/>
      <c r="G70" s="213"/>
      <c r="H70" s="214"/>
      <c r="I70" s="159" t="s">
        <v>216</v>
      </c>
      <c r="J70" s="160"/>
      <c r="K70" s="153">
        <f>K69-J69</f>
        <v>4.3981481481481455E-2</v>
      </c>
      <c r="L70" s="153">
        <f t="shared" ref="L70:O70" si="34">L69-K69</f>
        <v>3.993055555555558E-2</v>
      </c>
      <c r="M70" s="153">
        <f t="shared" si="34"/>
        <v>3.5775462962962967E-2</v>
      </c>
      <c r="N70" s="153">
        <f t="shared" si="34"/>
        <v>3.1527777777777821E-2</v>
      </c>
      <c r="O70" s="153">
        <f t="shared" si="34"/>
        <v>3.9050925925925878E-2</v>
      </c>
      <c r="P70" s="230"/>
      <c r="Q70" s="227"/>
    </row>
    <row r="71" spans="2:17" s="21" customFormat="1" ht="24" customHeight="1" x14ac:dyDescent="0.25">
      <c r="B71" s="239">
        <v>18</v>
      </c>
      <c r="C71" s="222">
        <v>794</v>
      </c>
      <c r="D71" s="219" t="s">
        <v>139</v>
      </c>
      <c r="E71" s="216">
        <v>1972</v>
      </c>
      <c r="F71" s="202">
        <f t="shared" si="20"/>
        <v>43</v>
      </c>
      <c r="G71" s="209" t="s">
        <v>140</v>
      </c>
      <c r="H71" s="210"/>
      <c r="I71" s="152" t="s">
        <v>214</v>
      </c>
      <c r="J71" s="157">
        <f>$J$74+J72</f>
        <v>0.46875</v>
      </c>
      <c r="K71" s="158">
        <v>0.51527777777777783</v>
      </c>
      <c r="L71" s="41">
        <v>0.55486111111111114</v>
      </c>
      <c r="M71" s="158">
        <v>0.5980671296296296</v>
      </c>
      <c r="N71" s="158">
        <v>0.625</v>
      </c>
      <c r="O71" s="158">
        <f>N71+O73</f>
        <v>0.66223379629629631</v>
      </c>
      <c r="P71" s="228">
        <f>O72-J72</f>
        <v>0.19348379629629631</v>
      </c>
      <c r="Q71" s="225">
        <v>8</v>
      </c>
    </row>
    <row r="72" spans="2:17" s="21" customFormat="1" ht="24" customHeight="1" x14ac:dyDescent="0.25">
      <c r="B72" s="240"/>
      <c r="C72" s="223"/>
      <c r="D72" s="220"/>
      <c r="E72" s="217"/>
      <c r="F72" s="215"/>
      <c r="G72" s="211"/>
      <c r="H72" s="212"/>
      <c r="I72" s="152" t="s">
        <v>215</v>
      </c>
      <c r="J72" s="157">
        <v>9.0277777777777787E-3</v>
      </c>
      <c r="K72" s="158">
        <f>K71-$J71+$J72</f>
        <v>5.5555555555555615E-2</v>
      </c>
      <c r="L72" s="158">
        <f>L71-$J71+$J72</f>
        <v>9.5138888888888912E-2</v>
      </c>
      <c r="M72" s="158">
        <f t="shared" ref="M72:N72" si="35">M71-$J71+$J72</f>
        <v>0.13834490740740737</v>
      </c>
      <c r="N72" s="158">
        <f t="shared" si="35"/>
        <v>0.16527777777777777</v>
      </c>
      <c r="O72" s="158">
        <v>0.20251157407407408</v>
      </c>
      <c r="P72" s="229"/>
      <c r="Q72" s="226"/>
    </row>
    <row r="73" spans="2:17" s="21" customFormat="1" ht="24" customHeight="1" x14ac:dyDescent="0.25">
      <c r="B73" s="241"/>
      <c r="C73" s="224"/>
      <c r="D73" s="221"/>
      <c r="E73" s="218"/>
      <c r="F73" s="203"/>
      <c r="G73" s="213"/>
      <c r="H73" s="214"/>
      <c r="I73" s="159" t="s">
        <v>216</v>
      </c>
      <c r="J73" s="160"/>
      <c r="K73" s="153">
        <f>K72-J72</f>
        <v>4.6527777777777835E-2</v>
      </c>
      <c r="L73" s="153">
        <f t="shared" ref="L73:O73" si="36">L72-K72</f>
        <v>3.9583333333333297E-2</v>
      </c>
      <c r="M73" s="153">
        <f t="shared" si="36"/>
        <v>4.3206018518518463E-2</v>
      </c>
      <c r="N73" s="153">
        <f t="shared" si="36"/>
        <v>2.6932870370370399E-2</v>
      </c>
      <c r="O73" s="153">
        <f t="shared" si="36"/>
        <v>3.7233796296296306E-2</v>
      </c>
      <c r="P73" s="230"/>
      <c r="Q73" s="227"/>
    </row>
    <row r="74" spans="2:17" s="21" customFormat="1" ht="24" customHeight="1" x14ac:dyDescent="0.25">
      <c r="B74" s="239">
        <v>19</v>
      </c>
      <c r="C74" s="222">
        <v>800</v>
      </c>
      <c r="D74" s="219" t="s">
        <v>182</v>
      </c>
      <c r="E74" s="216">
        <v>1972</v>
      </c>
      <c r="F74" s="202">
        <f t="shared" si="20"/>
        <v>43</v>
      </c>
      <c r="G74" s="209" t="s">
        <v>212</v>
      </c>
      <c r="H74" s="210"/>
      <c r="I74" s="152" t="s">
        <v>214</v>
      </c>
      <c r="J74" s="157">
        <v>0.4597222222222222</v>
      </c>
      <c r="K74" s="158">
        <v>0.51111111111111118</v>
      </c>
      <c r="L74" s="41">
        <v>0.55462962962962969</v>
      </c>
      <c r="M74" s="158">
        <v>0.59319444444444447</v>
      </c>
      <c r="N74" s="158">
        <v>0.6230324074074074</v>
      </c>
      <c r="O74" s="158">
        <f>N74+O76</f>
        <v>0.65957175925925926</v>
      </c>
      <c r="P74" s="228">
        <f>O75-J75</f>
        <v>0.19984953703703703</v>
      </c>
      <c r="Q74" s="225">
        <v>9</v>
      </c>
    </row>
    <row r="75" spans="2:17" s="21" customFormat="1" ht="24" customHeight="1" x14ac:dyDescent="0.25">
      <c r="B75" s="240"/>
      <c r="C75" s="223"/>
      <c r="D75" s="220"/>
      <c r="E75" s="217"/>
      <c r="F75" s="215"/>
      <c r="G75" s="211"/>
      <c r="H75" s="212"/>
      <c r="I75" s="152" t="s">
        <v>215</v>
      </c>
      <c r="J75" s="157">
        <v>0</v>
      </c>
      <c r="K75" s="158">
        <f>K74-$J74+$J75</f>
        <v>5.1388888888888984E-2</v>
      </c>
      <c r="L75" s="158">
        <f>L74-$J74+$J75</f>
        <v>9.4907407407407496E-2</v>
      </c>
      <c r="M75" s="158">
        <f t="shared" ref="M75:N75" si="37">M74-$J74+$J75</f>
        <v>0.13347222222222227</v>
      </c>
      <c r="N75" s="158">
        <f t="shared" si="37"/>
        <v>0.1633101851851852</v>
      </c>
      <c r="O75" s="158">
        <v>0.19984953703703703</v>
      </c>
      <c r="P75" s="229"/>
      <c r="Q75" s="226"/>
    </row>
    <row r="76" spans="2:17" s="21" customFormat="1" ht="24" customHeight="1" x14ac:dyDescent="0.25">
      <c r="B76" s="241"/>
      <c r="C76" s="224"/>
      <c r="D76" s="221"/>
      <c r="E76" s="218"/>
      <c r="F76" s="203"/>
      <c r="G76" s="213"/>
      <c r="H76" s="214"/>
      <c r="I76" s="159" t="s">
        <v>216</v>
      </c>
      <c r="J76" s="160"/>
      <c r="K76" s="153">
        <f>K75-J75</f>
        <v>5.1388888888888984E-2</v>
      </c>
      <c r="L76" s="153">
        <f t="shared" ref="L76:O76" si="38">L75-K75</f>
        <v>4.3518518518518512E-2</v>
      </c>
      <c r="M76" s="153">
        <f t="shared" si="38"/>
        <v>3.8564814814814774E-2</v>
      </c>
      <c r="N76" s="153">
        <f t="shared" si="38"/>
        <v>2.9837962962962927E-2</v>
      </c>
      <c r="O76" s="153">
        <f t="shared" si="38"/>
        <v>3.6539351851851837E-2</v>
      </c>
      <c r="P76" s="230"/>
      <c r="Q76" s="227"/>
    </row>
    <row r="77" spans="2:17" s="21" customFormat="1" ht="24" customHeight="1" x14ac:dyDescent="0.25">
      <c r="B77" s="239">
        <v>20</v>
      </c>
      <c r="C77" s="222">
        <v>783</v>
      </c>
      <c r="D77" s="219" t="s">
        <v>183</v>
      </c>
      <c r="E77" s="216">
        <v>1973</v>
      </c>
      <c r="F77" s="202">
        <f t="shared" si="20"/>
        <v>42</v>
      </c>
      <c r="G77" s="209" t="s">
        <v>184</v>
      </c>
      <c r="H77" s="210"/>
      <c r="I77" s="152" t="s">
        <v>214</v>
      </c>
      <c r="J77" s="157">
        <f>$J$74+J78</f>
        <v>0.47152777777777777</v>
      </c>
      <c r="K77" s="158">
        <v>0.52233796296296298</v>
      </c>
      <c r="L77" s="41">
        <v>0.56782407407407409</v>
      </c>
      <c r="M77" s="158">
        <v>0.60902777777777783</v>
      </c>
      <c r="N77" s="158">
        <v>0.64247685185185188</v>
      </c>
      <c r="O77" s="158">
        <f>N77+O79</f>
        <v>0.67942129629629622</v>
      </c>
      <c r="P77" s="228">
        <f>O78-J78</f>
        <v>0.20789351851851851</v>
      </c>
      <c r="Q77" s="225">
        <v>10</v>
      </c>
    </row>
    <row r="78" spans="2:17" s="21" customFormat="1" ht="24" customHeight="1" x14ac:dyDescent="0.25">
      <c r="B78" s="240"/>
      <c r="C78" s="223"/>
      <c r="D78" s="220"/>
      <c r="E78" s="217"/>
      <c r="F78" s="215"/>
      <c r="G78" s="211"/>
      <c r="H78" s="212"/>
      <c r="I78" s="152" t="s">
        <v>215</v>
      </c>
      <c r="J78" s="157">
        <v>1.1805555555555555E-2</v>
      </c>
      <c r="K78" s="158">
        <f>K77-$J77+$J78</f>
        <v>6.2615740740740763E-2</v>
      </c>
      <c r="L78" s="158">
        <f>L77-$J77+$J78</f>
        <v>0.10810185185185188</v>
      </c>
      <c r="M78" s="158">
        <f t="shared" ref="M78:N78" si="39">M77-$J77+$J78</f>
        <v>0.14930555555555564</v>
      </c>
      <c r="N78" s="158">
        <f t="shared" si="39"/>
        <v>0.18275462962962968</v>
      </c>
      <c r="O78" s="158">
        <v>0.21969907407407407</v>
      </c>
      <c r="P78" s="229"/>
      <c r="Q78" s="226"/>
    </row>
    <row r="79" spans="2:17" s="21" customFormat="1" ht="24" customHeight="1" x14ac:dyDescent="0.25">
      <c r="B79" s="241"/>
      <c r="C79" s="224"/>
      <c r="D79" s="221"/>
      <c r="E79" s="218"/>
      <c r="F79" s="203"/>
      <c r="G79" s="213"/>
      <c r="H79" s="214"/>
      <c r="I79" s="159" t="s">
        <v>216</v>
      </c>
      <c r="J79" s="160"/>
      <c r="K79" s="153">
        <f>K78-J78</f>
        <v>5.0810185185185208E-2</v>
      </c>
      <c r="L79" s="153">
        <f t="shared" ref="L79:O79" si="40">L78-K78</f>
        <v>4.5486111111111116E-2</v>
      </c>
      <c r="M79" s="153">
        <f t="shared" si="40"/>
        <v>4.1203703703703756E-2</v>
      </c>
      <c r="N79" s="153">
        <f t="shared" si="40"/>
        <v>3.3449074074074048E-2</v>
      </c>
      <c r="O79" s="153">
        <f t="shared" si="40"/>
        <v>3.6944444444444391E-2</v>
      </c>
      <c r="P79" s="230"/>
      <c r="Q79" s="227"/>
    </row>
    <row r="80" spans="2:17" s="21" customFormat="1" ht="24" customHeight="1" x14ac:dyDescent="0.25">
      <c r="B80" s="239">
        <v>21</v>
      </c>
      <c r="C80" s="222">
        <v>912</v>
      </c>
      <c r="D80" s="219" t="s">
        <v>176</v>
      </c>
      <c r="E80" s="216">
        <v>1971</v>
      </c>
      <c r="F80" s="202">
        <f t="shared" si="20"/>
        <v>44</v>
      </c>
      <c r="G80" s="209" t="s">
        <v>177</v>
      </c>
      <c r="H80" s="210"/>
      <c r="I80" s="152" t="s">
        <v>214</v>
      </c>
      <c r="J80" s="157">
        <f>$J$74+J81</f>
        <v>0.47083333333333333</v>
      </c>
      <c r="K80" s="158">
        <v>0.52329861111111109</v>
      </c>
      <c r="L80" s="41">
        <v>0.57916666666666672</v>
      </c>
      <c r="M80" s="158">
        <v>0.62708333333333333</v>
      </c>
      <c r="N80" s="158">
        <v>0.66203703703703709</v>
      </c>
      <c r="O80" s="158">
        <f>N80+O82</f>
        <v>0.70577546296296301</v>
      </c>
      <c r="P80" s="228">
        <f>O81-J81</f>
        <v>0.23494212962962965</v>
      </c>
      <c r="Q80" s="225">
        <v>11</v>
      </c>
    </row>
    <row r="81" spans="2:17" s="21" customFormat="1" ht="24" customHeight="1" x14ac:dyDescent="0.25">
      <c r="B81" s="240"/>
      <c r="C81" s="223"/>
      <c r="D81" s="220"/>
      <c r="E81" s="217"/>
      <c r="F81" s="215"/>
      <c r="G81" s="211"/>
      <c r="H81" s="212"/>
      <c r="I81" s="152" t="s">
        <v>215</v>
      </c>
      <c r="J81" s="157">
        <v>1.1111111111111112E-2</v>
      </c>
      <c r="K81" s="158">
        <f>K80-$J80+$J81</f>
        <v>6.3576388888888877E-2</v>
      </c>
      <c r="L81" s="158">
        <f>L80-$J80+$J81</f>
        <v>0.11944444444444451</v>
      </c>
      <c r="M81" s="158">
        <f t="shared" ref="M81:N81" si="41">M80-$J80+$J81</f>
        <v>0.1673611111111111</v>
      </c>
      <c r="N81" s="158">
        <f t="shared" si="41"/>
        <v>0.20231481481481486</v>
      </c>
      <c r="O81" s="158">
        <v>0.24605324074074075</v>
      </c>
      <c r="P81" s="229"/>
      <c r="Q81" s="226"/>
    </row>
    <row r="82" spans="2:17" s="21" customFormat="1" ht="24" customHeight="1" x14ac:dyDescent="0.25">
      <c r="B82" s="241"/>
      <c r="C82" s="224"/>
      <c r="D82" s="221"/>
      <c r="E82" s="218"/>
      <c r="F82" s="203"/>
      <c r="G82" s="213"/>
      <c r="H82" s="214"/>
      <c r="I82" s="159" t="s">
        <v>216</v>
      </c>
      <c r="J82" s="160"/>
      <c r="K82" s="153">
        <f>K81-J81</f>
        <v>5.2465277777777763E-2</v>
      </c>
      <c r="L82" s="153">
        <f t="shared" ref="L82:O82" si="42">L81-K81</f>
        <v>5.5868055555555629E-2</v>
      </c>
      <c r="M82" s="153">
        <f t="shared" si="42"/>
        <v>4.7916666666666594E-2</v>
      </c>
      <c r="N82" s="153">
        <f t="shared" si="42"/>
        <v>3.4953703703703765E-2</v>
      </c>
      <c r="O82" s="153">
        <f t="shared" si="42"/>
        <v>4.3738425925925889E-2</v>
      </c>
      <c r="P82" s="230"/>
      <c r="Q82" s="227"/>
    </row>
    <row r="83" spans="2:17" s="21" customFormat="1" ht="24" customHeight="1" x14ac:dyDescent="0.25">
      <c r="B83" s="239">
        <v>22</v>
      </c>
      <c r="C83" s="222">
        <v>911</v>
      </c>
      <c r="D83" s="219" t="s">
        <v>174</v>
      </c>
      <c r="E83" s="216">
        <v>1970</v>
      </c>
      <c r="F83" s="202">
        <f t="shared" si="20"/>
        <v>45</v>
      </c>
      <c r="G83" s="209" t="s">
        <v>175</v>
      </c>
      <c r="H83" s="210"/>
      <c r="I83" s="152" t="s">
        <v>214</v>
      </c>
      <c r="J83" s="157">
        <f>$J$74+J84</f>
        <v>0.47060185185185183</v>
      </c>
      <c r="K83" s="158">
        <v>0.55538194444444444</v>
      </c>
      <c r="L83" s="41">
        <v>0.63560185185185192</v>
      </c>
      <c r="M83" s="158"/>
      <c r="N83" s="158"/>
      <c r="O83" s="158"/>
      <c r="P83" s="228" t="s">
        <v>218</v>
      </c>
      <c r="Q83" s="225"/>
    </row>
    <row r="84" spans="2:17" s="21" customFormat="1" ht="24" customHeight="1" x14ac:dyDescent="0.25">
      <c r="B84" s="240"/>
      <c r="C84" s="223"/>
      <c r="D84" s="220"/>
      <c r="E84" s="217"/>
      <c r="F84" s="215"/>
      <c r="G84" s="211"/>
      <c r="H84" s="212"/>
      <c r="I84" s="152" t="s">
        <v>215</v>
      </c>
      <c r="J84" s="157">
        <v>1.087962962962963E-2</v>
      </c>
      <c r="K84" s="158">
        <f>K83-$J83+$J84</f>
        <v>9.5659722222222243E-2</v>
      </c>
      <c r="L84" s="158">
        <f>L83-$J83+$J84</f>
        <v>0.17587962962962972</v>
      </c>
      <c r="M84" s="158"/>
      <c r="N84" s="158"/>
      <c r="O84" s="158"/>
      <c r="P84" s="229"/>
      <c r="Q84" s="226"/>
    </row>
    <row r="85" spans="2:17" s="21" customFormat="1" ht="24" customHeight="1" x14ac:dyDescent="0.25">
      <c r="B85" s="241"/>
      <c r="C85" s="224"/>
      <c r="D85" s="221"/>
      <c r="E85" s="218"/>
      <c r="F85" s="203"/>
      <c r="G85" s="213"/>
      <c r="H85" s="214"/>
      <c r="I85" s="159" t="s">
        <v>216</v>
      </c>
      <c r="J85" s="160"/>
      <c r="K85" s="153">
        <f>K84-J84</f>
        <v>8.4780092592592615E-2</v>
      </c>
      <c r="L85" s="153">
        <f t="shared" ref="L85" si="43">L84-K84</f>
        <v>8.0219907407407476E-2</v>
      </c>
      <c r="M85" s="153"/>
      <c r="N85" s="153"/>
      <c r="O85" s="153"/>
      <c r="P85" s="230"/>
      <c r="Q85" s="227"/>
    </row>
    <row r="86" spans="2:17" s="21" customFormat="1" ht="24" customHeight="1" x14ac:dyDescent="0.25">
      <c r="B86" s="239">
        <v>23</v>
      </c>
      <c r="C86" s="222">
        <v>787</v>
      </c>
      <c r="D86" s="219" t="s">
        <v>181</v>
      </c>
      <c r="E86" s="216">
        <v>1971</v>
      </c>
      <c r="F86" s="202">
        <f t="shared" si="20"/>
        <v>44</v>
      </c>
      <c r="G86" s="209" t="s">
        <v>177</v>
      </c>
      <c r="H86" s="210"/>
      <c r="I86" s="152" t="s">
        <v>214</v>
      </c>
      <c r="J86" s="157">
        <f>$J$74+J87</f>
        <v>0.47106481481481477</v>
      </c>
      <c r="K86" s="158">
        <v>0.53512731481481479</v>
      </c>
      <c r="L86" s="41"/>
      <c r="M86" s="158"/>
      <c r="N86" s="158"/>
      <c r="O86" s="158"/>
      <c r="P86" s="228" t="s">
        <v>219</v>
      </c>
      <c r="Q86" s="225"/>
    </row>
    <row r="87" spans="2:17" s="21" customFormat="1" ht="24" customHeight="1" x14ac:dyDescent="0.25">
      <c r="B87" s="240"/>
      <c r="C87" s="223"/>
      <c r="D87" s="220"/>
      <c r="E87" s="217"/>
      <c r="F87" s="215"/>
      <c r="G87" s="211"/>
      <c r="H87" s="212"/>
      <c r="I87" s="152" t="s">
        <v>215</v>
      </c>
      <c r="J87" s="157">
        <v>1.1342592592592592E-2</v>
      </c>
      <c r="K87" s="158">
        <f>K86-$J86+$J87</f>
        <v>7.5405092592592621E-2</v>
      </c>
      <c r="L87" s="158"/>
      <c r="M87" s="158"/>
      <c r="N87" s="158"/>
      <c r="O87" s="158"/>
      <c r="P87" s="229"/>
      <c r="Q87" s="226"/>
    </row>
    <row r="88" spans="2:17" s="21" customFormat="1" ht="24" customHeight="1" x14ac:dyDescent="0.25">
      <c r="B88" s="241"/>
      <c r="C88" s="224"/>
      <c r="D88" s="221"/>
      <c r="E88" s="218"/>
      <c r="F88" s="203"/>
      <c r="G88" s="213"/>
      <c r="H88" s="214"/>
      <c r="I88" s="159" t="s">
        <v>216</v>
      </c>
      <c r="J88" s="160"/>
      <c r="K88" s="153">
        <f>K87-J87</f>
        <v>6.4062500000000022E-2</v>
      </c>
      <c r="L88" s="153"/>
      <c r="M88" s="153"/>
      <c r="N88" s="153"/>
      <c r="O88" s="153"/>
      <c r="P88" s="230"/>
      <c r="Q88" s="227"/>
    </row>
    <row r="89" spans="2:17" s="21" customFormat="1" ht="9" customHeight="1" x14ac:dyDescent="0.25">
      <c r="B89" s="25"/>
      <c r="C89" s="27"/>
      <c r="D89" s="26"/>
      <c r="E89" s="45"/>
      <c r="F89" s="25"/>
      <c r="G89" s="28"/>
      <c r="H89" s="28"/>
      <c r="I89" s="28"/>
      <c r="J89" s="46"/>
      <c r="K89" s="48"/>
      <c r="L89" s="48"/>
      <c r="M89" s="48"/>
      <c r="N89" s="48"/>
      <c r="O89" s="47"/>
      <c r="P89" s="48"/>
      <c r="Q89" s="57"/>
    </row>
    <row r="90" spans="2:17" s="21" customFormat="1" ht="24" customHeight="1" x14ac:dyDescent="0.25">
      <c r="B90" s="198" t="s">
        <v>145</v>
      </c>
      <c r="C90" s="198"/>
      <c r="D90" s="198"/>
      <c r="E90" s="198"/>
      <c r="F90" s="198"/>
      <c r="G90" s="198"/>
      <c r="H90" s="198"/>
      <c r="I90" s="198"/>
      <c r="J90" s="198"/>
      <c r="K90" s="198"/>
      <c r="L90" s="198"/>
      <c r="M90" s="198"/>
      <c r="N90" s="198"/>
      <c r="O90" s="198"/>
      <c r="P90" s="198"/>
      <c r="Q90" s="198"/>
    </row>
    <row r="91" spans="2:17" s="21" customFormat="1" ht="24" customHeight="1" x14ac:dyDescent="0.25">
      <c r="B91" s="239">
        <v>24</v>
      </c>
      <c r="C91" s="222">
        <v>903</v>
      </c>
      <c r="D91" s="219" t="s">
        <v>148</v>
      </c>
      <c r="E91" s="216">
        <v>1960</v>
      </c>
      <c r="F91" s="202">
        <f t="shared" ref="F91:F100" si="44">$Q$10-E91</f>
        <v>55</v>
      </c>
      <c r="G91" s="209" t="s">
        <v>149</v>
      </c>
      <c r="H91" s="210"/>
      <c r="I91" s="152" t="s">
        <v>214</v>
      </c>
      <c r="J91" s="157">
        <f>$J$74+J92</f>
        <v>0.46990740740740738</v>
      </c>
      <c r="K91" s="158">
        <v>0.51574074074074072</v>
      </c>
      <c r="L91" s="41">
        <v>0.55694444444444446</v>
      </c>
      <c r="M91" s="158">
        <v>0.59357638888888886</v>
      </c>
      <c r="N91" s="158">
        <v>0.6255208333333333</v>
      </c>
      <c r="O91" s="158">
        <f>N91+O93</f>
        <v>0.66422453703703699</v>
      </c>
      <c r="P91" s="228">
        <f>O92-J92</f>
        <v>0.19431712962962963</v>
      </c>
      <c r="Q91" s="225">
        <v>1</v>
      </c>
    </row>
    <row r="92" spans="2:17" s="21" customFormat="1" ht="24" customHeight="1" x14ac:dyDescent="0.25">
      <c r="B92" s="240"/>
      <c r="C92" s="223"/>
      <c r="D92" s="220"/>
      <c r="E92" s="217"/>
      <c r="F92" s="215"/>
      <c r="G92" s="211"/>
      <c r="H92" s="212"/>
      <c r="I92" s="152" t="s">
        <v>215</v>
      </c>
      <c r="J92" s="157">
        <v>1.0185185185185184E-2</v>
      </c>
      <c r="K92" s="158">
        <f>K91-$J91+$J92</f>
        <v>5.6018518518518523E-2</v>
      </c>
      <c r="L92" s="158">
        <f>L91-$J91+$J92</f>
        <v>9.7222222222222265E-2</v>
      </c>
      <c r="M92" s="158">
        <f t="shared" ref="M92:N92" si="45">M91-$J91+$J92</f>
        <v>0.13385416666666666</v>
      </c>
      <c r="N92" s="158">
        <f t="shared" si="45"/>
        <v>0.1657986111111111</v>
      </c>
      <c r="O92" s="158">
        <v>0.20450231481481482</v>
      </c>
      <c r="P92" s="229"/>
      <c r="Q92" s="226"/>
    </row>
    <row r="93" spans="2:17" s="21" customFormat="1" ht="24" customHeight="1" x14ac:dyDescent="0.25">
      <c r="B93" s="241"/>
      <c r="C93" s="224"/>
      <c r="D93" s="221"/>
      <c r="E93" s="218"/>
      <c r="F93" s="203"/>
      <c r="G93" s="213"/>
      <c r="H93" s="214"/>
      <c r="I93" s="159" t="s">
        <v>216</v>
      </c>
      <c r="J93" s="160"/>
      <c r="K93" s="153">
        <f>K92-J92</f>
        <v>4.5833333333333337E-2</v>
      </c>
      <c r="L93" s="153">
        <f t="shared" ref="L93:O93" si="46">L92-K92</f>
        <v>4.1203703703703742E-2</v>
      </c>
      <c r="M93" s="153">
        <f t="shared" si="46"/>
        <v>3.6631944444444398E-2</v>
      </c>
      <c r="N93" s="153">
        <f t="shared" si="46"/>
        <v>3.1944444444444442E-2</v>
      </c>
      <c r="O93" s="153">
        <f t="shared" si="46"/>
        <v>3.8703703703703712E-2</v>
      </c>
      <c r="P93" s="230"/>
      <c r="Q93" s="227"/>
    </row>
    <row r="94" spans="2:17" s="21" customFormat="1" ht="24" customHeight="1" x14ac:dyDescent="0.25">
      <c r="B94" s="239">
        <v>25</v>
      </c>
      <c r="C94" s="222">
        <v>904</v>
      </c>
      <c r="D94" s="219" t="s">
        <v>172</v>
      </c>
      <c r="E94" s="216">
        <v>1962</v>
      </c>
      <c r="F94" s="202">
        <f t="shared" si="44"/>
        <v>53</v>
      </c>
      <c r="G94" s="209" t="s">
        <v>173</v>
      </c>
      <c r="H94" s="210"/>
      <c r="I94" s="152" t="s">
        <v>214</v>
      </c>
      <c r="J94" s="157">
        <f>$J$74+J95</f>
        <v>0.47037037037037033</v>
      </c>
      <c r="K94" s="158">
        <v>0.52175925925925926</v>
      </c>
      <c r="L94" s="41">
        <v>0.5675</v>
      </c>
      <c r="M94" s="158">
        <v>0.60763888888888895</v>
      </c>
      <c r="N94" s="158">
        <v>0.64045138888888886</v>
      </c>
      <c r="O94" s="158">
        <f>N94+O96</f>
        <v>0.68238425925925916</v>
      </c>
      <c r="P94" s="228">
        <f>O95-J95</f>
        <v>0.21201388888888886</v>
      </c>
      <c r="Q94" s="225">
        <v>2</v>
      </c>
    </row>
    <row r="95" spans="2:17" s="21" customFormat="1" ht="24" customHeight="1" x14ac:dyDescent="0.25">
      <c r="B95" s="240"/>
      <c r="C95" s="223"/>
      <c r="D95" s="220"/>
      <c r="E95" s="217"/>
      <c r="F95" s="215"/>
      <c r="G95" s="211"/>
      <c r="H95" s="212"/>
      <c r="I95" s="152" t="s">
        <v>215</v>
      </c>
      <c r="J95" s="157">
        <v>1.064814814814815E-2</v>
      </c>
      <c r="K95" s="158">
        <f>K94-$J94+$J95</f>
        <v>6.2037037037037078E-2</v>
      </c>
      <c r="L95" s="158">
        <f>L94-$J94+$J95</f>
        <v>0.10777777777777783</v>
      </c>
      <c r="M95" s="158">
        <f t="shared" ref="M95:N95" si="47">M94-$J94+$J95</f>
        <v>0.14791666666666678</v>
      </c>
      <c r="N95" s="158">
        <f t="shared" si="47"/>
        <v>0.18072916666666669</v>
      </c>
      <c r="O95" s="158">
        <v>0.22266203703703702</v>
      </c>
      <c r="P95" s="229"/>
      <c r="Q95" s="226"/>
    </row>
    <row r="96" spans="2:17" s="21" customFormat="1" ht="24" customHeight="1" x14ac:dyDescent="0.25">
      <c r="B96" s="241"/>
      <c r="C96" s="224"/>
      <c r="D96" s="221"/>
      <c r="E96" s="218"/>
      <c r="F96" s="203"/>
      <c r="G96" s="213"/>
      <c r="H96" s="214"/>
      <c r="I96" s="159" t="s">
        <v>216</v>
      </c>
      <c r="J96" s="160"/>
      <c r="K96" s="153">
        <f>K95-J95</f>
        <v>5.1388888888888928E-2</v>
      </c>
      <c r="L96" s="153">
        <f t="shared" ref="L96:O96" si="48">L95-K95</f>
        <v>4.5740740740740755E-2</v>
      </c>
      <c r="M96" s="153">
        <f t="shared" si="48"/>
        <v>4.0138888888888946E-2</v>
      </c>
      <c r="N96" s="153">
        <f t="shared" si="48"/>
        <v>3.2812499999999911E-2</v>
      </c>
      <c r="O96" s="153">
        <f t="shared" si="48"/>
        <v>4.1932870370370329E-2</v>
      </c>
      <c r="P96" s="230"/>
      <c r="Q96" s="227"/>
    </row>
    <row r="97" spans="2:17" s="21" customFormat="1" ht="24" customHeight="1" x14ac:dyDescent="0.25">
      <c r="B97" s="239">
        <v>26</v>
      </c>
      <c r="C97" s="222">
        <v>786</v>
      </c>
      <c r="D97" s="219" t="s">
        <v>146</v>
      </c>
      <c r="E97" s="216">
        <v>1961</v>
      </c>
      <c r="F97" s="202">
        <f t="shared" si="44"/>
        <v>54</v>
      </c>
      <c r="G97" s="209" t="s">
        <v>147</v>
      </c>
      <c r="H97" s="210"/>
      <c r="I97" s="152" t="s">
        <v>214</v>
      </c>
      <c r="J97" s="157">
        <f>$J$74+J98</f>
        <v>0.46967592592592589</v>
      </c>
      <c r="K97" s="158">
        <v>0.52546296296296291</v>
      </c>
      <c r="L97" s="41">
        <v>0.57777777777777783</v>
      </c>
      <c r="M97" s="158">
        <v>0.62291666666666667</v>
      </c>
      <c r="N97" s="158">
        <v>0.66006944444444449</v>
      </c>
      <c r="O97" s="158">
        <f>N97+O99</f>
        <v>0.71064814814814814</v>
      </c>
      <c r="P97" s="228">
        <f>O98-J98</f>
        <v>0.24097222222222223</v>
      </c>
      <c r="Q97" s="225">
        <v>3</v>
      </c>
    </row>
    <row r="98" spans="2:17" s="21" customFormat="1" ht="24" customHeight="1" x14ac:dyDescent="0.25">
      <c r="B98" s="240"/>
      <c r="C98" s="223"/>
      <c r="D98" s="220"/>
      <c r="E98" s="217"/>
      <c r="F98" s="215"/>
      <c r="G98" s="211"/>
      <c r="H98" s="212"/>
      <c r="I98" s="152" t="s">
        <v>215</v>
      </c>
      <c r="J98" s="157">
        <v>9.9537037037037042E-3</v>
      </c>
      <c r="K98" s="158">
        <f>K97-$J97+$J98</f>
        <v>6.5740740740740725E-2</v>
      </c>
      <c r="L98" s="158">
        <f>L97-$J97+$J98</f>
        <v>0.11805555555555565</v>
      </c>
      <c r="M98" s="158">
        <f t="shared" ref="M98:N98" si="49">M97-$J97+$J98</f>
        <v>0.1631944444444445</v>
      </c>
      <c r="N98" s="158">
        <f t="shared" si="49"/>
        <v>0.20034722222222232</v>
      </c>
      <c r="O98" s="158">
        <v>0.25092592592592594</v>
      </c>
      <c r="P98" s="229"/>
      <c r="Q98" s="226"/>
    </row>
    <row r="99" spans="2:17" s="21" customFormat="1" ht="24" customHeight="1" x14ac:dyDescent="0.25">
      <c r="B99" s="241"/>
      <c r="C99" s="224"/>
      <c r="D99" s="221"/>
      <c r="E99" s="218"/>
      <c r="F99" s="203"/>
      <c r="G99" s="213"/>
      <c r="H99" s="214"/>
      <c r="I99" s="159" t="s">
        <v>216</v>
      </c>
      <c r="J99" s="160"/>
      <c r="K99" s="153">
        <f>K98-J98</f>
        <v>5.5787037037037024E-2</v>
      </c>
      <c r="L99" s="153">
        <f t="shared" ref="L99:O99" si="50">L98-K98</f>
        <v>5.2314814814814925E-2</v>
      </c>
      <c r="M99" s="153">
        <f t="shared" si="50"/>
        <v>4.5138888888888853E-2</v>
      </c>
      <c r="N99" s="153">
        <f t="shared" si="50"/>
        <v>3.7152777777777812E-2</v>
      </c>
      <c r="O99" s="153">
        <f t="shared" si="50"/>
        <v>5.0578703703703626E-2</v>
      </c>
      <c r="P99" s="230"/>
      <c r="Q99" s="227"/>
    </row>
    <row r="100" spans="2:17" s="21" customFormat="1" ht="24" customHeight="1" x14ac:dyDescent="0.25">
      <c r="B100" s="239">
        <v>27</v>
      </c>
      <c r="C100" s="222">
        <v>902</v>
      </c>
      <c r="D100" s="219" t="s">
        <v>152</v>
      </c>
      <c r="E100" s="216">
        <v>1964</v>
      </c>
      <c r="F100" s="202">
        <f t="shared" si="44"/>
        <v>51</v>
      </c>
      <c r="G100" s="209" t="s">
        <v>153</v>
      </c>
      <c r="H100" s="210"/>
      <c r="I100" s="152" t="s">
        <v>214</v>
      </c>
      <c r="J100" s="157">
        <f>$J$74+J101</f>
        <v>0.47013888888888888</v>
      </c>
      <c r="K100" s="158">
        <v>0.52858796296296295</v>
      </c>
      <c r="L100" s="41">
        <v>0.57986111111111105</v>
      </c>
      <c r="M100" s="158">
        <v>0.62777777777777777</v>
      </c>
      <c r="N100" s="158">
        <v>0.66591435185185188</v>
      </c>
      <c r="O100" s="158">
        <f>N100+O102</f>
        <v>0.7116203703703704</v>
      </c>
      <c r="P100" s="228">
        <f>O101-J101</f>
        <v>0.24148148148148149</v>
      </c>
      <c r="Q100" s="225">
        <v>4</v>
      </c>
    </row>
    <row r="101" spans="2:17" s="21" customFormat="1" ht="24" customHeight="1" x14ac:dyDescent="0.25">
      <c r="B101" s="240"/>
      <c r="C101" s="223"/>
      <c r="D101" s="220"/>
      <c r="E101" s="217"/>
      <c r="F101" s="215"/>
      <c r="G101" s="211"/>
      <c r="H101" s="212"/>
      <c r="I101" s="152" t="s">
        <v>215</v>
      </c>
      <c r="J101" s="157">
        <v>1.0416666666666666E-2</v>
      </c>
      <c r="K101" s="158">
        <f>K100-$J100+$J101</f>
        <v>6.8865740740740741E-2</v>
      </c>
      <c r="L101" s="158">
        <f>L100-$J100+$J101</f>
        <v>0.12013888888888884</v>
      </c>
      <c r="M101" s="158">
        <f t="shared" ref="M101:N101" si="51">M100-$J100+$J101</f>
        <v>0.16805555555555554</v>
      </c>
      <c r="N101" s="158">
        <f t="shared" si="51"/>
        <v>0.20619212962962966</v>
      </c>
      <c r="O101" s="158">
        <v>0.25189814814814815</v>
      </c>
      <c r="P101" s="229"/>
      <c r="Q101" s="226"/>
    </row>
    <row r="102" spans="2:17" s="21" customFormat="1" ht="24" customHeight="1" x14ac:dyDescent="0.25">
      <c r="B102" s="241"/>
      <c r="C102" s="224"/>
      <c r="D102" s="221"/>
      <c r="E102" s="218"/>
      <c r="F102" s="203"/>
      <c r="G102" s="213"/>
      <c r="H102" s="214"/>
      <c r="I102" s="159" t="s">
        <v>216</v>
      </c>
      <c r="J102" s="160"/>
      <c r="K102" s="153">
        <f>K101-J101</f>
        <v>5.8449074074074077E-2</v>
      </c>
      <c r="L102" s="153">
        <f t="shared" ref="L102:O102" si="52">L101-K101</f>
        <v>5.1273148148148096E-2</v>
      </c>
      <c r="M102" s="153">
        <f t="shared" si="52"/>
        <v>4.7916666666666705E-2</v>
      </c>
      <c r="N102" s="153">
        <f t="shared" si="52"/>
        <v>3.8136574074074114E-2</v>
      </c>
      <c r="O102" s="153">
        <f t="shared" si="52"/>
        <v>4.5706018518518493E-2</v>
      </c>
      <c r="P102" s="230"/>
      <c r="Q102" s="227"/>
    </row>
    <row r="103" spans="2:17" s="21" customFormat="1" ht="9" customHeight="1" x14ac:dyDescent="0.25">
      <c r="B103" s="25"/>
      <c r="C103" s="27"/>
      <c r="D103" s="26"/>
      <c r="E103" s="45"/>
      <c r="F103" s="25"/>
      <c r="G103" s="28"/>
      <c r="H103" s="28"/>
      <c r="I103" s="28"/>
      <c r="J103" s="46"/>
      <c r="K103" s="48"/>
      <c r="L103" s="48"/>
      <c r="M103" s="48"/>
      <c r="N103" s="48"/>
      <c r="O103" s="47"/>
      <c r="P103" s="48"/>
      <c r="Q103" s="57"/>
    </row>
    <row r="104" spans="2:17" s="21" customFormat="1" ht="24" customHeight="1" x14ac:dyDescent="0.25">
      <c r="B104" s="198" t="s">
        <v>156</v>
      </c>
      <c r="C104" s="198"/>
      <c r="D104" s="198"/>
      <c r="E104" s="198"/>
      <c r="F104" s="198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198"/>
    </row>
    <row r="105" spans="2:17" s="21" customFormat="1" ht="24" customHeight="1" x14ac:dyDescent="0.25">
      <c r="B105" s="239">
        <v>28</v>
      </c>
      <c r="C105" s="222">
        <v>905</v>
      </c>
      <c r="D105" s="219" t="s">
        <v>160</v>
      </c>
      <c r="E105" s="216">
        <v>1951</v>
      </c>
      <c r="F105" s="202">
        <f t="shared" ref="F105:F111" si="53">$Q$10-E105</f>
        <v>64</v>
      </c>
      <c r="G105" s="209" t="s">
        <v>161</v>
      </c>
      <c r="H105" s="210"/>
      <c r="I105" s="152" t="s">
        <v>214</v>
      </c>
      <c r="J105" s="157">
        <f>$J$74+J106</f>
        <v>0.46481481481481479</v>
      </c>
      <c r="K105" s="158">
        <v>0.51122685185185179</v>
      </c>
      <c r="L105" s="41">
        <v>0.54836805555555557</v>
      </c>
      <c r="M105" s="158">
        <v>0.58165509259259263</v>
      </c>
      <c r="N105" s="158">
        <v>0.61203703703703705</v>
      </c>
      <c r="O105" s="158">
        <f>N105+O107</f>
        <v>0.64814814814814814</v>
      </c>
      <c r="P105" s="228">
        <f>O106-J106</f>
        <v>0.18333333333333332</v>
      </c>
      <c r="Q105" s="225">
        <v>1</v>
      </c>
    </row>
    <row r="106" spans="2:17" s="21" customFormat="1" ht="24" customHeight="1" x14ac:dyDescent="0.25">
      <c r="B106" s="240"/>
      <c r="C106" s="223"/>
      <c r="D106" s="220"/>
      <c r="E106" s="217"/>
      <c r="F106" s="215"/>
      <c r="G106" s="211"/>
      <c r="H106" s="212"/>
      <c r="I106" s="152" t="s">
        <v>215</v>
      </c>
      <c r="J106" s="157">
        <v>5.0925925925925921E-3</v>
      </c>
      <c r="K106" s="158">
        <f>K105-$J105+$J106</f>
        <v>5.1504629629629595E-2</v>
      </c>
      <c r="L106" s="158">
        <f>L105-$J105+$J106</f>
        <v>8.8645833333333368E-2</v>
      </c>
      <c r="M106" s="158">
        <f t="shared" ref="M106:N106" si="54">M105-$J105+$J106</f>
        <v>0.12193287037037043</v>
      </c>
      <c r="N106" s="158">
        <f t="shared" si="54"/>
        <v>0.15231481481481485</v>
      </c>
      <c r="O106" s="158">
        <v>0.18842592592592591</v>
      </c>
      <c r="P106" s="229"/>
      <c r="Q106" s="226"/>
    </row>
    <row r="107" spans="2:17" s="21" customFormat="1" ht="24" customHeight="1" x14ac:dyDescent="0.25">
      <c r="B107" s="241"/>
      <c r="C107" s="224"/>
      <c r="D107" s="221"/>
      <c r="E107" s="218"/>
      <c r="F107" s="203"/>
      <c r="G107" s="213"/>
      <c r="H107" s="214"/>
      <c r="I107" s="159" t="s">
        <v>216</v>
      </c>
      <c r="J107" s="157"/>
      <c r="K107" s="153">
        <f>K106-J106</f>
        <v>4.6412037037037002E-2</v>
      </c>
      <c r="L107" s="153">
        <f t="shared" ref="L107:O107" si="55">L106-K106</f>
        <v>3.7141203703703773E-2</v>
      </c>
      <c r="M107" s="153">
        <f t="shared" si="55"/>
        <v>3.3287037037037059E-2</v>
      </c>
      <c r="N107" s="153">
        <f t="shared" si="55"/>
        <v>3.038194444444442E-2</v>
      </c>
      <c r="O107" s="153">
        <f t="shared" si="55"/>
        <v>3.6111111111111066E-2</v>
      </c>
      <c r="P107" s="230"/>
      <c r="Q107" s="227"/>
    </row>
    <row r="108" spans="2:17" s="21" customFormat="1" ht="24" customHeight="1" x14ac:dyDescent="0.25">
      <c r="B108" s="239">
        <v>29</v>
      </c>
      <c r="C108" s="222">
        <v>907</v>
      </c>
      <c r="D108" s="219" t="s">
        <v>162</v>
      </c>
      <c r="E108" s="216">
        <v>1951</v>
      </c>
      <c r="F108" s="202">
        <f t="shared" si="53"/>
        <v>64</v>
      </c>
      <c r="G108" s="209" t="s">
        <v>163</v>
      </c>
      <c r="H108" s="210"/>
      <c r="I108" s="152" t="s">
        <v>214</v>
      </c>
      <c r="J108" s="157">
        <f>$J$74+J109</f>
        <v>0.46504629629629629</v>
      </c>
      <c r="K108" s="158">
        <v>0.52129629629629626</v>
      </c>
      <c r="L108" s="41">
        <v>0.56746527777777778</v>
      </c>
      <c r="M108" s="158">
        <v>0.60763888888888895</v>
      </c>
      <c r="N108" s="158">
        <v>0.64282407407407405</v>
      </c>
      <c r="O108" s="158">
        <f>N108+O110</f>
        <v>0.68387731481481484</v>
      </c>
      <c r="P108" s="228">
        <f>O109-J109</f>
        <v>0.21883101851851852</v>
      </c>
      <c r="Q108" s="225">
        <v>2</v>
      </c>
    </row>
    <row r="109" spans="2:17" s="21" customFormat="1" ht="24" customHeight="1" x14ac:dyDescent="0.25">
      <c r="B109" s="240"/>
      <c r="C109" s="223"/>
      <c r="D109" s="220"/>
      <c r="E109" s="217"/>
      <c r="F109" s="215"/>
      <c r="G109" s="211"/>
      <c r="H109" s="212"/>
      <c r="I109" s="152" t="s">
        <v>215</v>
      </c>
      <c r="J109" s="157">
        <v>5.3240740740740748E-3</v>
      </c>
      <c r="K109" s="158">
        <f>K108-$J108+$J109</f>
        <v>6.1574074074074045E-2</v>
      </c>
      <c r="L109" s="158">
        <f>L108-$J108+$J109</f>
        <v>0.10774305555555556</v>
      </c>
      <c r="M109" s="158">
        <f t="shared" ref="M109:N109" si="56">M108-$J108+$J109</f>
        <v>0.14791666666666672</v>
      </c>
      <c r="N109" s="158">
        <f t="shared" si="56"/>
        <v>0.18310185185185182</v>
      </c>
      <c r="O109" s="158">
        <v>0.22415509259259259</v>
      </c>
      <c r="P109" s="229"/>
      <c r="Q109" s="226"/>
    </row>
    <row r="110" spans="2:17" s="21" customFormat="1" ht="24" customHeight="1" x14ac:dyDescent="0.25">
      <c r="B110" s="241"/>
      <c r="C110" s="224"/>
      <c r="D110" s="221"/>
      <c r="E110" s="218"/>
      <c r="F110" s="203"/>
      <c r="G110" s="213"/>
      <c r="H110" s="214"/>
      <c r="I110" s="159" t="s">
        <v>216</v>
      </c>
      <c r="J110" s="157"/>
      <c r="K110" s="153">
        <f>K109-J109</f>
        <v>5.6249999999999967E-2</v>
      </c>
      <c r="L110" s="153">
        <f t="shared" ref="L110:O110" si="57">L109-K109</f>
        <v>4.6168981481481519E-2</v>
      </c>
      <c r="M110" s="153">
        <f t="shared" si="57"/>
        <v>4.017361111111116E-2</v>
      </c>
      <c r="N110" s="153">
        <f t="shared" si="57"/>
        <v>3.5185185185185097E-2</v>
      </c>
      <c r="O110" s="153">
        <f t="shared" si="57"/>
        <v>4.1053240740740765E-2</v>
      </c>
      <c r="P110" s="230"/>
      <c r="Q110" s="227"/>
    </row>
    <row r="111" spans="2:17" s="21" customFormat="1" ht="24" customHeight="1" x14ac:dyDescent="0.25">
      <c r="B111" s="239">
        <v>30</v>
      </c>
      <c r="C111" s="222">
        <v>906</v>
      </c>
      <c r="D111" s="219" t="s">
        <v>67</v>
      </c>
      <c r="E111" s="216">
        <v>1941</v>
      </c>
      <c r="F111" s="202">
        <f t="shared" si="53"/>
        <v>74</v>
      </c>
      <c r="G111" s="209" t="s">
        <v>157</v>
      </c>
      <c r="H111" s="210"/>
      <c r="I111" s="152" t="s">
        <v>214</v>
      </c>
      <c r="J111" s="157">
        <f>$J$74+J112</f>
        <v>0.46458333333333329</v>
      </c>
      <c r="K111" s="158">
        <v>0.52511574074074074</v>
      </c>
      <c r="L111" s="41">
        <v>0.58315972222222223</v>
      </c>
      <c r="M111" s="158">
        <v>0.62986111111111109</v>
      </c>
      <c r="N111" s="158">
        <v>0.67060185185185184</v>
      </c>
      <c r="O111" s="158">
        <f>N111+O113</f>
        <v>0.72312499999999991</v>
      </c>
      <c r="P111" s="228">
        <f>O112-J112</f>
        <v>0.25854166666666667</v>
      </c>
      <c r="Q111" s="225">
        <v>3</v>
      </c>
    </row>
    <row r="112" spans="2:17" s="21" customFormat="1" ht="24" customHeight="1" x14ac:dyDescent="0.25">
      <c r="B112" s="240"/>
      <c r="C112" s="223"/>
      <c r="D112" s="220"/>
      <c r="E112" s="217"/>
      <c r="F112" s="215"/>
      <c r="G112" s="211"/>
      <c r="H112" s="212"/>
      <c r="I112" s="152" t="s">
        <v>215</v>
      </c>
      <c r="J112" s="157">
        <v>4.8611111111111112E-3</v>
      </c>
      <c r="K112" s="158">
        <f>K111-$J111+$J112</f>
        <v>6.5393518518518559E-2</v>
      </c>
      <c r="L112" s="158">
        <f>L111-$J111+$J112</f>
        <v>0.12343750000000005</v>
      </c>
      <c r="M112" s="158">
        <f t="shared" ref="M112:N112" si="58">M111-$J111+$J112</f>
        <v>0.17013888888888892</v>
      </c>
      <c r="N112" s="158">
        <f t="shared" si="58"/>
        <v>0.21087962962962967</v>
      </c>
      <c r="O112" s="158">
        <v>0.26340277777777776</v>
      </c>
      <c r="P112" s="229"/>
      <c r="Q112" s="226"/>
    </row>
    <row r="113" spans="2:17" s="21" customFormat="1" ht="24" customHeight="1" x14ac:dyDescent="0.25">
      <c r="B113" s="241"/>
      <c r="C113" s="224"/>
      <c r="D113" s="221"/>
      <c r="E113" s="218"/>
      <c r="F113" s="203"/>
      <c r="G113" s="213"/>
      <c r="H113" s="214"/>
      <c r="I113" s="159" t="s">
        <v>216</v>
      </c>
      <c r="J113" s="157"/>
      <c r="K113" s="153">
        <f>K112-J112</f>
        <v>6.0532407407407451E-2</v>
      </c>
      <c r="L113" s="153">
        <f t="shared" ref="L113:O113" si="59">L112-K112</f>
        <v>5.8043981481481488E-2</v>
      </c>
      <c r="M113" s="153">
        <f t="shared" si="59"/>
        <v>4.6701388888888876E-2</v>
      </c>
      <c r="N113" s="153">
        <f t="shared" si="59"/>
        <v>4.0740740740740744E-2</v>
      </c>
      <c r="O113" s="153">
        <f t="shared" si="59"/>
        <v>5.2523148148148097E-2</v>
      </c>
      <c r="P113" s="230"/>
      <c r="Q113" s="227"/>
    </row>
    <row r="114" spans="2:17" ht="17.25" customHeight="1" x14ac:dyDescent="0.25">
      <c r="K114" s="147"/>
      <c r="L114" s="147"/>
      <c r="M114" s="147"/>
      <c r="N114" s="147"/>
    </row>
    <row r="115" spans="2:17" ht="17.25" customHeight="1" x14ac:dyDescent="0.25">
      <c r="K115" s="147"/>
      <c r="L115" s="51" t="s">
        <v>53</v>
      </c>
      <c r="N115" s="51"/>
      <c r="O115" s="51" t="s">
        <v>54</v>
      </c>
    </row>
    <row r="116" spans="2:17" ht="17.25" customHeight="1" x14ac:dyDescent="0.25">
      <c r="K116" s="147"/>
      <c r="L116" s="51" t="s">
        <v>55</v>
      </c>
      <c r="N116" s="51"/>
      <c r="O116" s="51" t="s">
        <v>66</v>
      </c>
    </row>
    <row r="117" spans="2:17" ht="17.25" customHeight="1" x14ac:dyDescent="0.25"/>
    <row r="118" spans="2:17" ht="17.25" customHeight="1" x14ac:dyDescent="0.25"/>
    <row r="119" spans="2:17" ht="17.25" customHeight="1" x14ac:dyDescent="0.25"/>
    <row r="120" spans="2:17" ht="17.25" customHeight="1" x14ac:dyDescent="0.25"/>
    <row r="121" spans="2:17" ht="17.25" customHeight="1" x14ac:dyDescent="0.25"/>
    <row r="122" spans="2:17" ht="17.25" customHeight="1" x14ac:dyDescent="0.25"/>
    <row r="123" spans="2:17" ht="17.25" customHeight="1" x14ac:dyDescent="0.25"/>
    <row r="124" spans="2:17" ht="17.25" customHeight="1" x14ac:dyDescent="0.25"/>
    <row r="125" spans="2:17" ht="17.25" customHeight="1" x14ac:dyDescent="0.25"/>
    <row r="126" spans="2:17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2:17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2:17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2:16" ht="17.2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2:16" ht="17.2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2:16" ht="17.2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2:16" ht="17.2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2:16" ht="17.2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2:16" ht="17.2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2:16" ht="17.2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2:16" ht="17.2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2:16" ht="17.2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2:16" ht="17.2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2:16" ht="17.2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2:16" ht="17.2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2:16" ht="17.2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2:16" ht="17.2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2:16" ht="17.2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2:16" ht="17.2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2:16" ht="17.2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2:16" ht="17.2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2:16" ht="17.2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2:16" ht="17.2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2:16" ht="17.2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2:16" ht="17.2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2:16" ht="17.2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2:16" ht="17.2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2:16" ht="17.2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2:16" ht="17.2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2:16" ht="17.2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2:16" ht="17.2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2:16" ht="17.2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2:16" ht="17.2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2:16" ht="17.2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2:16" ht="17.2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2:16" ht="17.2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2:16" ht="17.25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2:16" ht="17.25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2:16" ht="17.25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2:16" ht="17.25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2:16" ht="17.25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2:16" ht="17.25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2:16" ht="17.25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2:16" ht="17.25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2:16" ht="17.25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2:16" ht="17.25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2:16" ht="17.25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2:16" ht="17.25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2:16" ht="17.25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2:16" ht="17.25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2:16" ht="17.25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2:16" ht="17.25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2:16" ht="17.25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2:16" ht="17.25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2:16" ht="17.25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2:16" ht="17.25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2:16" ht="17.25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2:16" ht="17.25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2:16" ht="17.25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2:16" ht="17.25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2:16" ht="17.25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2:16" ht="17.25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2:16" ht="17.25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2:16" ht="17.25" customHeigh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2:16" ht="17.25" customHeight="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2:16" ht="17.25" customHeight="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2:16" ht="17.25" customHeight="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2:16" ht="17.2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2:16" ht="17.25" customHeight="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2:16" ht="17.25" customHeight="1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2:16" ht="17.25" customHeigh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2:16" ht="17.25" customHeigh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2:16" ht="17.25" customHeigh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2:16" ht="17.25" customHeigh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2:16" ht="17.25" customHeigh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2:16" ht="17.25" customHeigh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2:16" ht="17.25" customHeigh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2:16" ht="17.25" customHeigh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2:16" ht="17.25" customHeigh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2:16" ht="17.25" customHeigh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2:16" ht="17.25" customHeigh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2:16" ht="17.25" customHeight="1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2:16" ht="17.25" customHeight="1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2:16" ht="17.25" customHeight="1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2:16" ht="17.25" customHeight="1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2:16" ht="17.25" customHeight="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2:16" ht="17.25" customHeight="1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2:16" ht="17.25" customHeight="1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2:16" ht="17.25" customHeight="1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2:16" ht="17.25" customHeight="1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2:16" ht="17.25" customHeight="1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2:16" ht="17.25" customHeight="1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2:16" ht="17.25" customHeight="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2:16" ht="17.25" customHeight="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2:16" ht="17.25" customHeight="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</sheetData>
  <mergeCells count="268">
    <mergeCell ref="H1:Q1"/>
    <mergeCell ref="H2:Q2"/>
    <mergeCell ref="H3:Q4"/>
    <mergeCell ref="H5:Q5"/>
    <mergeCell ref="H6:Q7"/>
    <mergeCell ref="B8:F8"/>
    <mergeCell ref="H8:Q9"/>
    <mergeCell ref="B9:G9"/>
    <mergeCell ref="O11:O12"/>
    <mergeCell ref="P11:P12"/>
    <mergeCell ref="Q11:Q12"/>
    <mergeCell ref="B14:Q14"/>
    <mergeCell ref="B15:B17"/>
    <mergeCell ref="C15:C17"/>
    <mergeCell ref="D15:D17"/>
    <mergeCell ref="E15:E17"/>
    <mergeCell ref="F15:F17"/>
    <mergeCell ref="G15:H17"/>
    <mergeCell ref="I11:I12"/>
    <mergeCell ref="J11:J12"/>
    <mergeCell ref="K11:K12"/>
    <mergeCell ref="L11:L12"/>
    <mergeCell ref="M11:M12"/>
    <mergeCell ref="N11:N12"/>
    <mergeCell ref="B11:B12"/>
    <mergeCell ref="C11:C12"/>
    <mergeCell ref="D11:D12"/>
    <mergeCell ref="E11:E12"/>
    <mergeCell ref="F11:F12"/>
    <mergeCell ref="G11:H12"/>
    <mergeCell ref="P15:P17"/>
    <mergeCell ref="Q15:Q17"/>
    <mergeCell ref="B18:B20"/>
    <mergeCell ref="C18:C20"/>
    <mergeCell ref="D18:D20"/>
    <mergeCell ref="E18:E20"/>
    <mergeCell ref="F18:F20"/>
    <mergeCell ref="G18:H20"/>
    <mergeCell ref="P18:P20"/>
    <mergeCell ref="Q18:Q20"/>
    <mergeCell ref="P21:P23"/>
    <mergeCell ref="Q21:Q23"/>
    <mergeCell ref="B25:Q25"/>
    <mergeCell ref="B26:B28"/>
    <mergeCell ref="C26:C28"/>
    <mergeCell ref="D26:D28"/>
    <mergeCell ref="E26:E28"/>
    <mergeCell ref="F26:F28"/>
    <mergeCell ref="G26:H28"/>
    <mergeCell ref="P26:P28"/>
    <mergeCell ref="B21:B23"/>
    <mergeCell ref="C21:C23"/>
    <mergeCell ref="D21:D23"/>
    <mergeCell ref="E21:E23"/>
    <mergeCell ref="F21:F23"/>
    <mergeCell ref="G21:H23"/>
    <mergeCell ref="Q26:Q28"/>
    <mergeCell ref="B29:B31"/>
    <mergeCell ref="C29:C31"/>
    <mergeCell ref="D29:D31"/>
    <mergeCell ref="E29:E31"/>
    <mergeCell ref="F29:F31"/>
    <mergeCell ref="G29:H31"/>
    <mergeCell ref="P29:P31"/>
    <mergeCell ref="Q29:Q31"/>
    <mergeCell ref="P32:P34"/>
    <mergeCell ref="Q32:Q34"/>
    <mergeCell ref="B35:B37"/>
    <mergeCell ref="C35:C37"/>
    <mergeCell ref="D35:D37"/>
    <mergeCell ref="E35:E37"/>
    <mergeCell ref="F35:F37"/>
    <mergeCell ref="G35:H37"/>
    <mergeCell ref="P35:P37"/>
    <mergeCell ref="Q35:Q37"/>
    <mergeCell ref="B32:B34"/>
    <mergeCell ref="C32:C34"/>
    <mergeCell ref="D32:D34"/>
    <mergeCell ref="E32:E34"/>
    <mergeCell ref="F32:F34"/>
    <mergeCell ref="G32:H34"/>
    <mergeCell ref="P38:P40"/>
    <mergeCell ref="Q38:Q40"/>
    <mergeCell ref="B41:B43"/>
    <mergeCell ref="C41:C43"/>
    <mergeCell ref="D41:D43"/>
    <mergeCell ref="E41:E43"/>
    <mergeCell ref="F41:F43"/>
    <mergeCell ref="G41:H43"/>
    <mergeCell ref="P41:P43"/>
    <mergeCell ref="Q41:Q43"/>
    <mergeCell ref="B38:B40"/>
    <mergeCell ref="C38:C40"/>
    <mergeCell ref="D38:D40"/>
    <mergeCell ref="E38:E40"/>
    <mergeCell ref="F38:F40"/>
    <mergeCell ref="G38:H40"/>
    <mergeCell ref="P44:P46"/>
    <mergeCell ref="Q44:Q46"/>
    <mergeCell ref="B48:Q48"/>
    <mergeCell ref="B49:B51"/>
    <mergeCell ref="C49:C51"/>
    <mergeCell ref="D49:D51"/>
    <mergeCell ref="E49:E51"/>
    <mergeCell ref="F49:F51"/>
    <mergeCell ref="G49:H51"/>
    <mergeCell ref="P49:P51"/>
    <mergeCell ref="B44:B46"/>
    <mergeCell ref="C44:C46"/>
    <mergeCell ref="D44:D46"/>
    <mergeCell ref="E44:E46"/>
    <mergeCell ref="F44:F46"/>
    <mergeCell ref="G44:H46"/>
    <mergeCell ref="Q49:Q51"/>
    <mergeCell ref="B53:B55"/>
    <mergeCell ref="C53:C55"/>
    <mergeCell ref="D53:D55"/>
    <mergeCell ref="E53:E55"/>
    <mergeCell ref="F53:F55"/>
    <mergeCell ref="G53:H55"/>
    <mergeCell ref="P53:P55"/>
    <mergeCell ref="Q53:Q55"/>
    <mergeCell ref="P56:P58"/>
    <mergeCell ref="Q56:Q58"/>
    <mergeCell ref="B59:B61"/>
    <mergeCell ref="C59:C61"/>
    <mergeCell ref="D59:D61"/>
    <mergeCell ref="E59:E61"/>
    <mergeCell ref="F59:F61"/>
    <mergeCell ref="G59:H61"/>
    <mergeCell ref="P59:P61"/>
    <mergeCell ref="Q59:Q61"/>
    <mergeCell ref="B56:B58"/>
    <mergeCell ref="C56:C58"/>
    <mergeCell ref="D56:D58"/>
    <mergeCell ref="E56:E58"/>
    <mergeCell ref="F56:F58"/>
    <mergeCell ref="G56:H58"/>
    <mergeCell ref="P62:P64"/>
    <mergeCell ref="Q62:Q64"/>
    <mergeCell ref="B65:B67"/>
    <mergeCell ref="C65:C67"/>
    <mergeCell ref="D65:D67"/>
    <mergeCell ref="E65:E67"/>
    <mergeCell ref="F65:F67"/>
    <mergeCell ref="G65:H67"/>
    <mergeCell ref="P65:P67"/>
    <mergeCell ref="Q65:Q67"/>
    <mergeCell ref="B62:B64"/>
    <mergeCell ref="C62:C64"/>
    <mergeCell ref="D62:D64"/>
    <mergeCell ref="E62:E64"/>
    <mergeCell ref="F62:F64"/>
    <mergeCell ref="G62:H64"/>
    <mergeCell ref="P68:P70"/>
    <mergeCell ref="Q68:Q70"/>
    <mergeCell ref="B71:B73"/>
    <mergeCell ref="C71:C73"/>
    <mergeCell ref="D71:D73"/>
    <mergeCell ref="E71:E73"/>
    <mergeCell ref="F71:F73"/>
    <mergeCell ref="G71:H73"/>
    <mergeCell ref="P71:P73"/>
    <mergeCell ref="Q71:Q73"/>
    <mergeCell ref="B68:B70"/>
    <mergeCell ref="C68:C70"/>
    <mergeCell ref="D68:D70"/>
    <mergeCell ref="E68:E70"/>
    <mergeCell ref="F68:F70"/>
    <mergeCell ref="G68:H70"/>
    <mergeCell ref="P74:P76"/>
    <mergeCell ref="Q74:Q76"/>
    <mergeCell ref="B77:B79"/>
    <mergeCell ref="C77:C79"/>
    <mergeCell ref="D77:D79"/>
    <mergeCell ref="E77:E79"/>
    <mergeCell ref="F77:F79"/>
    <mergeCell ref="G77:H79"/>
    <mergeCell ref="P77:P79"/>
    <mergeCell ref="Q77:Q79"/>
    <mergeCell ref="B74:B76"/>
    <mergeCell ref="C74:C76"/>
    <mergeCell ref="D74:D76"/>
    <mergeCell ref="E74:E76"/>
    <mergeCell ref="F74:F76"/>
    <mergeCell ref="G74:H76"/>
    <mergeCell ref="P80:P82"/>
    <mergeCell ref="Q80:Q82"/>
    <mergeCell ref="B83:B85"/>
    <mergeCell ref="C83:C85"/>
    <mergeCell ref="D83:D85"/>
    <mergeCell ref="E83:E85"/>
    <mergeCell ref="F83:F85"/>
    <mergeCell ref="G83:H85"/>
    <mergeCell ref="P83:P85"/>
    <mergeCell ref="Q83:Q85"/>
    <mergeCell ref="B80:B82"/>
    <mergeCell ref="C80:C82"/>
    <mergeCell ref="D80:D82"/>
    <mergeCell ref="E80:E82"/>
    <mergeCell ref="F80:F82"/>
    <mergeCell ref="G80:H82"/>
    <mergeCell ref="P86:P88"/>
    <mergeCell ref="Q86:Q88"/>
    <mergeCell ref="B90:Q90"/>
    <mergeCell ref="B91:B93"/>
    <mergeCell ref="C91:C93"/>
    <mergeCell ref="D91:D93"/>
    <mergeCell ref="E91:E93"/>
    <mergeCell ref="F91:F93"/>
    <mergeCell ref="G91:H93"/>
    <mergeCell ref="P91:P93"/>
    <mergeCell ref="B86:B88"/>
    <mergeCell ref="C86:C88"/>
    <mergeCell ref="D86:D88"/>
    <mergeCell ref="E86:E88"/>
    <mergeCell ref="F86:F88"/>
    <mergeCell ref="G86:H88"/>
    <mergeCell ref="Q91:Q93"/>
    <mergeCell ref="B94:B96"/>
    <mergeCell ref="C94:C96"/>
    <mergeCell ref="D94:D96"/>
    <mergeCell ref="E94:E96"/>
    <mergeCell ref="F94:F96"/>
    <mergeCell ref="G94:H96"/>
    <mergeCell ref="P94:P96"/>
    <mergeCell ref="Q94:Q96"/>
    <mergeCell ref="P97:P99"/>
    <mergeCell ref="Q97:Q99"/>
    <mergeCell ref="B100:B102"/>
    <mergeCell ref="C100:C102"/>
    <mergeCell ref="D100:D102"/>
    <mergeCell ref="E100:E102"/>
    <mergeCell ref="F100:F102"/>
    <mergeCell ref="G100:H102"/>
    <mergeCell ref="P100:P102"/>
    <mergeCell ref="Q100:Q102"/>
    <mergeCell ref="B97:B99"/>
    <mergeCell ref="C97:C99"/>
    <mergeCell ref="D97:D99"/>
    <mergeCell ref="E97:E99"/>
    <mergeCell ref="F97:F99"/>
    <mergeCell ref="G97:H99"/>
    <mergeCell ref="B104:Q104"/>
    <mergeCell ref="B105:B107"/>
    <mergeCell ref="C105:C107"/>
    <mergeCell ref="D105:D107"/>
    <mergeCell ref="E105:E107"/>
    <mergeCell ref="F105:F107"/>
    <mergeCell ref="G105:H107"/>
    <mergeCell ref="P105:P107"/>
    <mergeCell ref="Q105:Q107"/>
    <mergeCell ref="P108:P110"/>
    <mergeCell ref="Q108:Q110"/>
    <mergeCell ref="B111:B113"/>
    <mergeCell ref="C111:C113"/>
    <mergeCell ref="D111:D113"/>
    <mergeCell ref="E111:E113"/>
    <mergeCell ref="F111:F113"/>
    <mergeCell ref="G111:H113"/>
    <mergeCell ref="P111:P113"/>
    <mergeCell ref="Q111:Q113"/>
    <mergeCell ref="B108:B110"/>
    <mergeCell ref="C108:C110"/>
    <mergeCell ref="D108:D110"/>
    <mergeCell ref="E108:E110"/>
    <mergeCell ref="F108:F110"/>
    <mergeCell ref="G108:H110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Q148"/>
  <sheetViews>
    <sheetView zoomScaleNormal="100" workbookViewId="0">
      <selection activeCell="H3" sqref="H3:O4"/>
    </sheetView>
  </sheetViews>
  <sheetFormatPr defaultColWidth="16.5703125" defaultRowHeight="27.75" customHeight="1" x14ac:dyDescent="0.25"/>
  <cols>
    <col min="1" max="1" width="3.85546875" style="1" customWidth="1"/>
    <col min="2" max="2" width="3.5703125" style="16" customWidth="1"/>
    <col min="3" max="3" width="5.85546875" style="21" customWidth="1"/>
    <col min="4" max="4" width="26.140625" style="5" customWidth="1"/>
    <col min="5" max="5" width="6" style="21" customWidth="1"/>
    <col min="6" max="6" width="4.85546875" style="21" customWidth="1"/>
    <col min="7" max="7" width="6" style="21" customWidth="1"/>
    <col min="8" max="8" width="26.28515625" style="3" customWidth="1"/>
    <col min="9" max="9" width="11.85546875" style="3" customWidth="1"/>
    <col min="10" max="14" width="8.42578125" style="3" customWidth="1"/>
    <col min="15" max="15" width="5.28515625" style="1" customWidth="1"/>
    <col min="16" max="16" width="6.140625" style="1" customWidth="1"/>
    <col min="17" max="16384" width="16.5703125" style="1"/>
  </cols>
  <sheetData>
    <row r="2" spans="2:17" ht="19.5" customHeight="1" x14ac:dyDescent="0.25">
      <c r="B2" s="13"/>
      <c r="C2" s="6"/>
      <c r="D2" s="34"/>
      <c r="E2" s="34"/>
      <c r="F2" s="34"/>
      <c r="G2" s="34"/>
      <c r="H2" s="204" t="s">
        <v>20</v>
      </c>
      <c r="I2" s="204"/>
      <c r="J2" s="204"/>
      <c r="K2" s="204"/>
      <c r="L2" s="204"/>
      <c r="M2" s="204"/>
      <c r="N2" s="204"/>
      <c r="O2" s="204"/>
      <c r="P2" s="36"/>
      <c r="Q2" s="6"/>
    </row>
    <row r="3" spans="2:17" ht="19.5" customHeight="1" x14ac:dyDescent="0.35">
      <c r="B3" s="14"/>
      <c r="C3" s="9"/>
      <c r="D3" s="35"/>
      <c r="E3" s="35"/>
      <c r="F3" s="35"/>
      <c r="G3" s="35"/>
      <c r="H3" s="205" t="s">
        <v>164</v>
      </c>
      <c r="I3" s="205"/>
      <c r="J3" s="205"/>
      <c r="K3" s="205"/>
      <c r="L3" s="205"/>
      <c r="M3" s="205"/>
      <c r="N3" s="205"/>
      <c r="O3" s="205"/>
      <c r="P3" s="130"/>
      <c r="Q3" s="9"/>
    </row>
    <row r="4" spans="2:17" ht="19.5" customHeight="1" x14ac:dyDescent="0.3">
      <c r="B4" s="31"/>
      <c r="C4" s="10"/>
      <c r="D4" s="38"/>
      <c r="E4" s="38"/>
      <c r="F4" s="38"/>
      <c r="G4" s="38"/>
      <c r="H4" s="205"/>
      <c r="I4" s="205"/>
      <c r="J4" s="205"/>
      <c r="K4" s="205"/>
      <c r="L4" s="205"/>
      <c r="M4" s="205"/>
      <c r="N4" s="205"/>
      <c r="O4" s="205"/>
      <c r="P4" s="130"/>
      <c r="Q4" s="10"/>
    </row>
    <row r="5" spans="2:17" ht="13.5" customHeight="1" x14ac:dyDescent="0.3">
      <c r="B5" s="31"/>
      <c r="C5" s="10"/>
      <c r="D5" s="32"/>
      <c r="E5" s="32"/>
      <c r="F5" s="32"/>
      <c r="G5" s="32"/>
      <c r="H5" s="206" t="s">
        <v>190</v>
      </c>
      <c r="I5" s="206"/>
      <c r="J5" s="206"/>
      <c r="K5" s="206"/>
      <c r="L5" s="206"/>
      <c r="M5" s="206"/>
      <c r="N5" s="206"/>
      <c r="O5" s="206"/>
      <c r="P5" s="131"/>
      <c r="Q5" s="10"/>
    </row>
    <row r="6" spans="2:17" ht="19.5" customHeight="1" x14ac:dyDescent="0.45">
      <c r="B6" s="30"/>
      <c r="C6" s="30"/>
      <c r="D6" s="30"/>
      <c r="E6" s="30"/>
      <c r="F6" s="30"/>
      <c r="G6" s="30"/>
      <c r="H6" s="206"/>
      <c r="I6" s="206"/>
      <c r="J6" s="206"/>
      <c r="K6" s="206"/>
      <c r="L6" s="206"/>
      <c r="M6" s="206"/>
      <c r="N6" s="206"/>
      <c r="O6" s="206"/>
      <c r="P6" s="131"/>
      <c r="Q6" s="8"/>
    </row>
    <row r="7" spans="2:17" ht="18.75" customHeight="1" x14ac:dyDescent="0.25">
      <c r="B7" s="17" t="s">
        <v>208</v>
      </c>
      <c r="C7" s="17"/>
      <c r="D7" s="19"/>
      <c r="E7" s="18"/>
      <c r="F7" s="18"/>
      <c r="G7" s="18"/>
      <c r="H7" s="206" t="s">
        <v>191</v>
      </c>
      <c r="I7" s="206"/>
      <c r="J7" s="206"/>
      <c r="K7" s="206"/>
      <c r="L7" s="206"/>
      <c r="M7" s="206"/>
      <c r="N7" s="206"/>
      <c r="O7" s="206"/>
      <c r="P7" s="131"/>
    </row>
    <row r="8" spans="2:17" ht="18.75" customHeight="1" x14ac:dyDescent="0.25">
      <c r="B8" s="78" t="s">
        <v>71</v>
      </c>
      <c r="C8" s="17"/>
      <c r="D8" s="19"/>
      <c r="E8" s="18"/>
      <c r="F8" s="18"/>
      <c r="G8" s="18"/>
      <c r="H8" s="235" t="s">
        <v>192</v>
      </c>
      <c r="I8" s="235"/>
      <c r="J8" s="235"/>
      <c r="K8" s="235"/>
      <c r="L8" s="235"/>
      <c r="M8" s="235"/>
      <c r="N8" s="235"/>
      <c r="O8" s="235"/>
      <c r="P8" s="132"/>
    </row>
    <row r="9" spans="2:17" ht="18.75" customHeight="1" x14ac:dyDescent="0.25">
      <c r="B9" s="207" t="s">
        <v>58</v>
      </c>
      <c r="C9" s="207"/>
      <c r="D9" s="207"/>
      <c r="E9" s="207"/>
      <c r="F9" s="207"/>
      <c r="G9" s="148"/>
      <c r="H9" s="235"/>
      <c r="I9" s="235"/>
      <c r="J9" s="235"/>
      <c r="K9" s="235"/>
      <c r="L9" s="235"/>
      <c r="M9" s="235"/>
      <c r="N9" s="235"/>
      <c r="O9" s="235"/>
      <c r="P9" s="132"/>
    </row>
    <row r="10" spans="2:17" ht="18.75" customHeight="1" x14ac:dyDescent="0.25">
      <c r="B10" s="236" t="s">
        <v>211</v>
      </c>
      <c r="C10" s="236"/>
      <c r="D10" s="236"/>
      <c r="E10" s="236"/>
      <c r="F10" s="236"/>
      <c r="G10" s="149"/>
      <c r="H10" s="207" t="s">
        <v>205</v>
      </c>
      <c r="I10" s="207"/>
      <c r="J10" s="207"/>
      <c r="K10" s="207"/>
      <c r="L10" s="207"/>
      <c r="M10" s="207"/>
      <c r="N10" s="207"/>
      <c r="O10" s="207"/>
      <c r="P10" s="129"/>
    </row>
    <row r="11" spans="2:17" ht="18.75" customHeight="1" x14ac:dyDescent="0.25">
      <c r="B11" s="236"/>
      <c r="C11" s="236"/>
      <c r="D11" s="236"/>
      <c r="E11" s="236"/>
      <c r="F11" s="236"/>
      <c r="G11" s="149"/>
      <c r="H11" s="207"/>
      <c r="I11" s="207"/>
      <c r="J11" s="207"/>
      <c r="K11" s="207"/>
      <c r="L11" s="207"/>
      <c r="M11" s="207"/>
      <c r="N11" s="207"/>
      <c r="O11" s="207"/>
      <c r="P11" s="129"/>
    </row>
    <row r="12" spans="2:17" ht="6.75" customHeight="1" x14ac:dyDescent="0.25">
      <c r="B12" s="15"/>
      <c r="C12" s="20"/>
      <c r="D12" s="148"/>
      <c r="E12" s="1"/>
      <c r="F12" s="1"/>
      <c r="G12" s="1"/>
      <c r="H12" s="7"/>
      <c r="I12" s="7"/>
      <c r="J12" s="7"/>
      <c r="K12" s="7"/>
      <c r="L12" s="7"/>
      <c r="M12" s="7"/>
      <c r="N12" s="7"/>
      <c r="O12" s="12">
        <v>2015</v>
      </c>
    </row>
    <row r="13" spans="2:17" ht="15" customHeight="1" x14ac:dyDescent="0.25">
      <c r="B13" s="208" t="s">
        <v>5</v>
      </c>
      <c r="C13" s="200" t="s">
        <v>0</v>
      </c>
      <c r="D13" s="200" t="s">
        <v>6</v>
      </c>
      <c r="E13" s="200" t="s">
        <v>8</v>
      </c>
      <c r="F13" s="200" t="s">
        <v>1</v>
      </c>
      <c r="G13" s="202" t="s">
        <v>198</v>
      </c>
      <c r="H13" s="200" t="s">
        <v>18</v>
      </c>
      <c r="I13" s="202" t="s">
        <v>213</v>
      </c>
      <c r="J13" s="200" t="s">
        <v>2</v>
      </c>
      <c r="K13" s="202" t="s">
        <v>81</v>
      </c>
      <c r="L13" s="202" t="s">
        <v>82</v>
      </c>
      <c r="M13" s="200" t="s">
        <v>209</v>
      </c>
      <c r="N13" s="200" t="s">
        <v>4</v>
      </c>
      <c r="O13" s="201" t="s">
        <v>7</v>
      </c>
    </row>
    <row r="14" spans="2:17" s="21" customFormat="1" ht="27" customHeight="1" x14ac:dyDescent="0.25">
      <c r="B14" s="208"/>
      <c r="C14" s="200"/>
      <c r="D14" s="200"/>
      <c r="E14" s="200"/>
      <c r="F14" s="200"/>
      <c r="G14" s="203"/>
      <c r="H14" s="200"/>
      <c r="I14" s="203"/>
      <c r="J14" s="200"/>
      <c r="K14" s="203"/>
      <c r="L14" s="203"/>
      <c r="M14" s="200"/>
      <c r="N14" s="200"/>
      <c r="O14" s="201"/>
    </row>
    <row r="15" spans="2:17" s="21" customFormat="1" ht="9" customHeight="1" x14ac:dyDescent="0.25"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50"/>
    </row>
    <row r="16" spans="2:17" s="21" customFormat="1" ht="30.75" customHeight="1" x14ac:dyDescent="0.25">
      <c r="B16" s="198" t="s">
        <v>194</v>
      </c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</row>
    <row r="17" spans="2:16" s="21" customFormat="1" ht="24" customHeight="1" x14ac:dyDescent="0.25">
      <c r="B17" s="239">
        <v>1</v>
      </c>
      <c r="C17" s="222">
        <v>917</v>
      </c>
      <c r="D17" s="219" t="s">
        <v>111</v>
      </c>
      <c r="E17" s="216">
        <v>1985</v>
      </c>
      <c r="F17" s="202">
        <f>$O$12-E17</f>
        <v>30</v>
      </c>
      <c r="G17" s="202" t="s">
        <v>201</v>
      </c>
      <c r="H17" s="245" t="s">
        <v>168</v>
      </c>
      <c r="I17" s="152" t="s">
        <v>214</v>
      </c>
      <c r="J17" s="150">
        <v>0.47222222222222227</v>
      </c>
      <c r="K17" s="151">
        <v>0.5395833333333333</v>
      </c>
      <c r="L17" s="41">
        <v>0.60555555555555551</v>
      </c>
      <c r="M17" s="151">
        <f>L17+M19</f>
        <v>0.66685185185185192</v>
      </c>
      <c r="N17" s="228">
        <f>M18-J18</f>
        <v>0.19462962962962962</v>
      </c>
      <c r="O17" s="225">
        <v>1</v>
      </c>
    </row>
    <row r="18" spans="2:16" s="21" customFormat="1" ht="24" customHeight="1" x14ac:dyDescent="0.25">
      <c r="B18" s="240"/>
      <c r="C18" s="223"/>
      <c r="D18" s="220"/>
      <c r="E18" s="217"/>
      <c r="F18" s="215"/>
      <c r="G18" s="215"/>
      <c r="H18" s="246"/>
      <c r="I18" s="152" t="s">
        <v>215</v>
      </c>
      <c r="J18" s="150">
        <v>1.2499999999999999E-2</v>
      </c>
      <c r="K18" s="151">
        <f>K17-J17+J18</f>
        <v>7.9861111111111036E-2</v>
      </c>
      <c r="L18" s="41">
        <f>L17-J17+J18</f>
        <v>0.14583333333333326</v>
      </c>
      <c r="M18" s="151">
        <v>0.20712962962962964</v>
      </c>
      <c r="N18" s="229"/>
      <c r="O18" s="226"/>
    </row>
    <row r="19" spans="2:16" s="21" customFormat="1" ht="24" customHeight="1" x14ac:dyDescent="0.25">
      <c r="B19" s="241"/>
      <c r="C19" s="224"/>
      <c r="D19" s="221"/>
      <c r="E19" s="218"/>
      <c r="F19" s="203"/>
      <c r="G19" s="203"/>
      <c r="H19" s="247"/>
      <c r="I19" s="159" t="s">
        <v>216</v>
      </c>
      <c r="J19" s="160">
        <v>0</v>
      </c>
      <c r="K19" s="153">
        <f>K18-J18</f>
        <v>6.7361111111111038E-2</v>
      </c>
      <c r="L19" s="153">
        <f>L18-K18</f>
        <v>6.5972222222222224E-2</v>
      </c>
      <c r="M19" s="153">
        <f>M18-L18</f>
        <v>6.1296296296296376E-2</v>
      </c>
      <c r="N19" s="230"/>
      <c r="O19" s="227"/>
    </row>
    <row r="20" spans="2:16" s="21" customFormat="1" ht="24" customHeight="1" x14ac:dyDescent="0.25">
      <c r="B20" s="239">
        <v>2</v>
      </c>
      <c r="C20" s="222">
        <v>925</v>
      </c>
      <c r="D20" s="219" t="s">
        <v>86</v>
      </c>
      <c r="E20" s="216">
        <v>1991</v>
      </c>
      <c r="F20" s="202">
        <f>$O$12-E20</f>
        <v>24</v>
      </c>
      <c r="G20" s="202" t="s">
        <v>200</v>
      </c>
      <c r="H20" s="202" t="s">
        <v>87</v>
      </c>
      <c r="I20" s="152" t="s">
        <v>214</v>
      </c>
      <c r="J20" s="150">
        <v>0.47222222222222227</v>
      </c>
      <c r="K20" s="151">
        <v>0.53929398148148155</v>
      </c>
      <c r="L20" s="41">
        <v>0.60590277777777779</v>
      </c>
      <c r="M20" s="171">
        <f>L20+M22</f>
        <v>0.68391203703703707</v>
      </c>
      <c r="N20" s="228">
        <f>M21-J21</f>
        <v>0.2116898148148148</v>
      </c>
      <c r="O20" s="225">
        <v>2</v>
      </c>
    </row>
    <row r="21" spans="2:16" s="21" customFormat="1" ht="24" customHeight="1" x14ac:dyDescent="0.25">
      <c r="B21" s="240"/>
      <c r="C21" s="223"/>
      <c r="D21" s="220"/>
      <c r="E21" s="217"/>
      <c r="F21" s="215"/>
      <c r="G21" s="215"/>
      <c r="H21" s="215"/>
      <c r="I21" s="152" t="s">
        <v>215</v>
      </c>
      <c r="J21" s="150">
        <v>1.2499999999999999E-2</v>
      </c>
      <c r="K21" s="151">
        <f>K20-J20+J21</f>
        <v>7.9571759259259287E-2</v>
      </c>
      <c r="L21" s="41">
        <f>L20-J20+J21</f>
        <v>0.14618055555555554</v>
      </c>
      <c r="M21" s="151">
        <v>0.22418981481481481</v>
      </c>
      <c r="N21" s="229"/>
      <c r="O21" s="226"/>
    </row>
    <row r="22" spans="2:16" s="21" customFormat="1" ht="24" customHeight="1" x14ac:dyDescent="0.25">
      <c r="B22" s="241"/>
      <c r="C22" s="224"/>
      <c r="D22" s="221"/>
      <c r="E22" s="218"/>
      <c r="F22" s="203"/>
      <c r="G22" s="203"/>
      <c r="H22" s="203"/>
      <c r="I22" s="159" t="s">
        <v>216</v>
      </c>
      <c r="J22" s="160">
        <v>0</v>
      </c>
      <c r="K22" s="153">
        <f>K21-J21</f>
        <v>6.7071759259259289E-2</v>
      </c>
      <c r="L22" s="153">
        <f>L21-K21</f>
        <v>6.6608796296296249E-2</v>
      </c>
      <c r="M22" s="153">
        <f>M21-L21</f>
        <v>7.8009259259259278E-2</v>
      </c>
      <c r="N22" s="230"/>
      <c r="O22" s="227"/>
    </row>
    <row r="23" spans="2:16" s="21" customFormat="1" ht="24" customHeight="1" x14ac:dyDescent="0.25">
      <c r="B23" s="239">
        <v>3</v>
      </c>
      <c r="C23" s="222">
        <v>918</v>
      </c>
      <c r="D23" s="219" t="s">
        <v>79</v>
      </c>
      <c r="E23" s="216">
        <v>1987</v>
      </c>
      <c r="F23" s="202">
        <f>$O$12-E23</f>
        <v>28</v>
      </c>
      <c r="G23" s="202" t="s">
        <v>210</v>
      </c>
      <c r="H23" s="202" t="s">
        <v>80</v>
      </c>
      <c r="I23" s="152" t="s">
        <v>214</v>
      </c>
      <c r="J23" s="170">
        <v>0.47222222222222227</v>
      </c>
      <c r="K23" s="171">
        <v>0.54554398148148142</v>
      </c>
      <c r="L23" s="171">
        <v>0.62708333333333333</v>
      </c>
      <c r="M23" s="171">
        <f>L23+M25</f>
        <v>0.70484953703703712</v>
      </c>
      <c r="N23" s="228">
        <f>M24-J24</f>
        <v>0.23262731481481483</v>
      </c>
      <c r="O23" s="225">
        <v>3</v>
      </c>
    </row>
    <row r="24" spans="2:16" s="21" customFormat="1" ht="24" customHeight="1" x14ac:dyDescent="0.25">
      <c r="B24" s="240"/>
      <c r="C24" s="223"/>
      <c r="D24" s="220"/>
      <c r="E24" s="217"/>
      <c r="F24" s="215"/>
      <c r="G24" s="215"/>
      <c r="H24" s="215"/>
      <c r="I24" s="152" t="s">
        <v>215</v>
      </c>
      <c r="J24" s="150">
        <v>1.2499999999999999E-2</v>
      </c>
      <c r="K24" s="171">
        <f>K23-J23+J24</f>
        <v>8.5821759259259153E-2</v>
      </c>
      <c r="L24" s="41">
        <f>L23-J23+J24</f>
        <v>0.16736111111111107</v>
      </c>
      <c r="M24" s="151">
        <v>0.24512731481481484</v>
      </c>
      <c r="N24" s="229"/>
      <c r="O24" s="226"/>
      <c r="P24" s="128"/>
    </row>
    <row r="25" spans="2:16" s="21" customFormat="1" ht="24" customHeight="1" x14ac:dyDescent="0.25">
      <c r="B25" s="241"/>
      <c r="C25" s="224"/>
      <c r="D25" s="221"/>
      <c r="E25" s="218"/>
      <c r="F25" s="203"/>
      <c r="G25" s="203"/>
      <c r="H25" s="203"/>
      <c r="I25" s="159" t="s">
        <v>216</v>
      </c>
      <c r="J25" s="160">
        <v>0</v>
      </c>
      <c r="K25" s="153">
        <f>K24-J24</f>
        <v>7.3321759259259156E-2</v>
      </c>
      <c r="L25" s="153">
        <f>L24-K24</f>
        <v>8.1539351851851918E-2</v>
      </c>
      <c r="M25" s="153">
        <f>M24-L24</f>
        <v>7.7766203703703768E-2</v>
      </c>
      <c r="N25" s="230"/>
      <c r="O25" s="227"/>
      <c r="P25" s="128"/>
    </row>
    <row r="26" spans="2:16" s="21" customFormat="1" ht="24" customHeight="1" x14ac:dyDescent="0.25">
      <c r="B26" s="239">
        <v>4</v>
      </c>
      <c r="C26" s="222">
        <v>924</v>
      </c>
      <c r="D26" s="219" t="s">
        <v>88</v>
      </c>
      <c r="E26" s="216">
        <v>1988</v>
      </c>
      <c r="F26" s="202">
        <f>$O$12-E26</f>
        <v>27</v>
      </c>
      <c r="G26" s="202" t="s">
        <v>200</v>
      </c>
      <c r="H26" s="202" t="s">
        <v>89</v>
      </c>
      <c r="I26" s="152" t="s">
        <v>214</v>
      </c>
      <c r="J26" s="170">
        <v>0.47222222222222227</v>
      </c>
      <c r="K26" s="171">
        <v>0.54270833333333335</v>
      </c>
      <c r="L26" s="41">
        <v>0.62777777777777777</v>
      </c>
      <c r="M26" s="171">
        <v>0.72135416666666663</v>
      </c>
      <c r="N26" s="228">
        <f>M27-J27</f>
        <v>0.24913194444444436</v>
      </c>
      <c r="O26" s="225">
        <v>4</v>
      </c>
      <c r="P26" s="128"/>
    </row>
    <row r="27" spans="2:16" s="21" customFormat="1" ht="24" customHeight="1" x14ac:dyDescent="0.25">
      <c r="B27" s="240"/>
      <c r="C27" s="223"/>
      <c r="D27" s="220"/>
      <c r="E27" s="217"/>
      <c r="F27" s="215"/>
      <c r="G27" s="215"/>
      <c r="H27" s="215"/>
      <c r="I27" s="152" t="s">
        <v>215</v>
      </c>
      <c r="J27" s="150">
        <v>1.2499999999999999E-2</v>
      </c>
      <c r="K27" s="171">
        <f>K26-J26+J27</f>
        <v>8.298611111111108E-2</v>
      </c>
      <c r="L27" s="41">
        <f>L26-J26+J27</f>
        <v>0.16805555555555551</v>
      </c>
      <c r="M27" s="171">
        <f>M26-J26+J27</f>
        <v>0.26163194444444438</v>
      </c>
      <c r="N27" s="229"/>
      <c r="O27" s="226"/>
    </row>
    <row r="28" spans="2:16" s="21" customFormat="1" ht="24" customHeight="1" x14ac:dyDescent="0.25">
      <c r="B28" s="241"/>
      <c r="C28" s="224"/>
      <c r="D28" s="221"/>
      <c r="E28" s="218"/>
      <c r="F28" s="203"/>
      <c r="G28" s="203"/>
      <c r="H28" s="203"/>
      <c r="I28" s="159" t="s">
        <v>216</v>
      </c>
      <c r="J28" s="160">
        <v>0</v>
      </c>
      <c r="K28" s="153">
        <f>K27-J27</f>
        <v>7.0486111111111083E-2</v>
      </c>
      <c r="L28" s="153">
        <f>L27-K27</f>
        <v>8.5069444444444434E-2</v>
      </c>
      <c r="M28" s="153">
        <f>M27-L27</f>
        <v>9.3576388888888862E-2</v>
      </c>
      <c r="N28" s="230"/>
      <c r="O28" s="227"/>
    </row>
    <row r="29" spans="2:16" s="21" customFormat="1" ht="24" customHeight="1" x14ac:dyDescent="0.25">
      <c r="B29" s="239">
        <v>6</v>
      </c>
      <c r="C29" s="222">
        <v>916</v>
      </c>
      <c r="D29" s="219" t="s">
        <v>124</v>
      </c>
      <c r="E29" s="216">
        <v>1982</v>
      </c>
      <c r="F29" s="202">
        <f>$O$12-E29</f>
        <v>33</v>
      </c>
      <c r="G29" s="202" t="s">
        <v>201</v>
      </c>
      <c r="H29" s="202" t="s">
        <v>125</v>
      </c>
      <c r="I29" s="152" t="s">
        <v>214</v>
      </c>
      <c r="J29" s="170">
        <v>0.47222222222222227</v>
      </c>
      <c r="K29" s="171">
        <v>0.55578703703703702</v>
      </c>
      <c r="L29" s="41"/>
      <c r="M29" s="171"/>
      <c r="N29" s="228" t="s">
        <v>185</v>
      </c>
      <c r="O29" s="225"/>
    </row>
    <row r="30" spans="2:16" s="21" customFormat="1" ht="24" customHeight="1" x14ac:dyDescent="0.25">
      <c r="B30" s="240"/>
      <c r="C30" s="223"/>
      <c r="D30" s="220"/>
      <c r="E30" s="217"/>
      <c r="F30" s="215"/>
      <c r="G30" s="215"/>
      <c r="H30" s="215"/>
      <c r="I30" s="152" t="s">
        <v>215</v>
      </c>
      <c r="J30" s="150">
        <v>1.2499999999999999E-2</v>
      </c>
      <c r="K30" s="171">
        <f>K29-J29+J30</f>
        <v>9.6064814814814756E-2</v>
      </c>
      <c r="L30" s="41" t="s">
        <v>189</v>
      </c>
      <c r="M30" s="151"/>
      <c r="N30" s="229"/>
      <c r="O30" s="226"/>
    </row>
    <row r="31" spans="2:16" s="21" customFormat="1" ht="24" customHeight="1" x14ac:dyDescent="0.25">
      <c r="B31" s="241"/>
      <c r="C31" s="224"/>
      <c r="D31" s="221"/>
      <c r="E31" s="218"/>
      <c r="F31" s="203"/>
      <c r="G31" s="203"/>
      <c r="H31" s="203"/>
      <c r="I31" s="159" t="s">
        <v>216</v>
      </c>
      <c r="J31" s="160">
        <v>0</v>
      </c>
      <c r="K31" s="153">
        <f>K30-J30</f>
        <v>8.3564814814814758E-2</v>
      </c>
      <c r="L31" s="163"/>
      <c r="M31" s="153"/>
      <c r="N31" s="230"/>
      <c r="O31" s="227"/>
    </row>
    <row r="32" spans="2:16" s="21" customFormat="1" ht="24" customHeight="1" x14ac:dyDescent="0.25">
      <c r="B32" s="239">
        <v>5</v>
      </c>
      <c r="C32" s="222">
        <v>915</v>
      </c>
      <c r="D32" s="219" t="s">
        <v>68</v>
      </c>
      <c r="E32" s="216">
        <v>1984</v>
      </c>
      <c r="F32" s="202">
        <f>$O$12-E32</f>
        <v>31</v>
      </c>
      <c r="G32" s="202" t="s">
        <v>201</v>
      </c>
      <c r="H32" s="202" t="s">
        <v>113</v>
      </c>
      <c r="I32" s="152" t="s">
        <v>214</v>
      </c>
      <c r="J32" s="170">
        <v>0.47222222222222227</v>
      </c>
      <c r="K32" s="171"/>
      <c r="L32" s="41"/>
      <c r="M32" s="171"/>
      <c r="N32" s="228" t="s">
        <v>185</v>
      </c>
      <c r="O32" s="225"/>
    </row>
    <row r="33" spans="2:15" s="21" customFormat="1" ht="24" customHeight="1" x14ac:dyDescent="0.25">
      <c r="B33" s="240"/>
      <c r="C33" s="223"/>
      <c r="D33" s="220"/>
      <c r="E33" s="217"/>
      <c r="F33" s="215"/>
      <c r="G33" s="215"/>
      <c r="H33" s="215"/>
      <c r="I33" s="152" t="s">
        <v>215</v>
      </c>
      <c r="J33" s="150">
        <v>1.2499999999999999E-2</v>
      </c>
      <c r="K33" s="151"/>
      <c r="L33" s="41" t="s">
        <v>189</v>
      </c>
      <c r="M33" s="151"/>
      <c r="N33" s="229"/>
      <c r="O33" s="226"/>
    </row>
    <row r="34" spans="2:15" s="21" customFormat="1" ht="24" customHeight="1" x14ac:dyDescent="0.25">
      <c r="B34" s="241"/>
      <c r="C34" s="224"/>
      <c r="D34" s="221"/>
      <c r="E34" s="218"/>
      <c r="F34" s="203"/>
      <c r="G34" s="203"/>
      <c r="H34" s="203"/>
      <c r="I34" s="159" t="s">
        <v>216</v>
      </c>
      <c r="J34" s="160">
        <v>0</v>
      </c>
      <c r="K34" s="153"/>
      <c r="L34" s="163"/>
      <c r="M34" s="153"/>
      <c r="N34" s="230"/>
      <c r="O34" s="227"/>
    </row>
    <row r="35" spans="2:15" s="21" customFormat="1" ht="24" customHeight="1" x14ac:dyDescent="0.25">
      <c r="B35" s="239">
        <v>7</v>
      </c>
      <c r="C35" s="222">
        <v>914</v>
      </c>
      <c r="D35" s="219" t="s">
        <v>103</v>
      </c>
      <c r="E35" s="216">
        <v>1976</v>
      </c>
      <c r="F35" s="202">
        <f>$O$12-E35</f>
        <v>39</v>
      </c>
      <c r="G35" s="202" t="s">
        <v>201</v>
      </c>
      <c r="H35" s="202" t="s">
        <v>169</v>
      </c>
      <c r="I35" s="152" t="s">
        <v>214</v>
      </c>
      <c r="J35" s="170">
        <v>0.47222222222222227</v>
      </c>
      <c r="K35" s="171"/>
      <c r="L35" s="41"/>
      <c r="M35" s="171"/>
      <c r="N35" s="228" t="s">
        <v>185</v>
      </c>
      <c r="O35" s="225"/>
    </row>
    <row r="36" spans="2:15" s="21" customFormat="1" ht="24" customHeight="1" x14ac:dyDescent="0.25">
      <c r="B36" s="240"/>
      <c r="C36" s="223"/>
      <c r="D36" s="220"/>
      <c r="E36" s="217"/>
      <c r="F36" s="215"/>
      <c r="G36" s="215"/>
      <c r="H36" s="215"/>
      <c r="I36" s="152" t="s">
        <v>215</v>
      </c>
      <c r="J36" s="170">
        <v>1.2499999999999999E-2</v>
      </c>
      <c r="K36" s="171" t="s">
        <v>188</v>
      </c>
      <c r="L36" s="41"/>
      <c r="M36" s="171"/>
      <c r="N36" s="229"/>
      <c r="O36" s="226"/>
    </row>
    <row r="37" spans="2:15" s="21" customFormat="1" ht="24" customHeight="1" x14ac:dyDescent="0.25">
      <c r="B37" s="241"/>
      <c r="C37" s="224"/>
      <c r="D37" s="221"/>
      <c r="E37" s="218"/>
      <c r="F37" s="203"/>
      <c r="G37" s="203"/>
      <c r="H37" s="203"/>
      <c r="I37" s="159" t="s">
        <v>216</v>
      </c>
      <c r="J37" s="160">
        <v>0</v>
      </c>
      <c r="K37" s="153"/>
      <c r="L37" s="163"/>
      <c r="M37" s="153"/>
      <c r="N37" s="230"/>
      <c r="O37" s="227"/>
    </row>
    <row r="38" spans="2:15" s="21" customFormat="1" ht="9" customHeight="1" x14ac:dyDescent="0.25">
      <c r="B38" s="25"/>
      <c r="C38" s="27"/>
      <c r="D38" s="26"/>
      <c r="E38" s="45"/>
      <c r="F38" s="25"/>
      <c r="G38" s="25"/>
      <c r="H38" s="28"/>
      <c r="I38" s="28"/>
      <c r="J38" s="46"/>
      <c r="K38" s="48"/>
      <c r="L38" s="48"/>
      <c r="M38" s="47"/>
      <c r="N38" s="48"/>
      <c r="O38" s="57"/>
    </row>
    <row r="39" spans="2:15" ht="17.25" customHeight="1" x14ac:dyDescent="0.25">
      <c r="K39" s="147"/>
      <c r="L39" s="172"/>
      <c r="M39" s="144"/>
      <c r="N39" s="129"/>
    </row>
    <row r="40" spans="2:15" ht="17.25" customHeight="1" x14ac:dyDescent="0.25">
      <c r="K40" s="51" t="s">
        <v>53</v>
      </c>
      <c r="M40" s="51"/>
      <c r="N40" s="51" t="s">
        <v>54</v>
      </c>
    </row>
    <row r="41" spans="2:15" ht="17.25" customHeight="1" x14ac:dyDescent="0.25">
      <c r="K41" s="51" t="s">
        <v>55</v>
      </c>
      <c r="M41" s="51"/>
      <c r="N41" s="51" t="s">
        <v>66</v>
      </c>
    </row>
    <row r="42" spans="2:15" ht="17.25" customHeight="1" x14ac:dyDescent="0.25"/>
    <row r="43" spans="2:15" ht="17.25" customHeight="1" x14ac:dyDescent="0.25"/>
    <row r="44" spans="2:15" ht="17.25" customHeight="1" x14ac:dyDescent="0.25"/>
    <row r="45" spans="2:15" ht="17.25" customHeight="1" x14ac:dyDescent="0.25"/>
    <row r="46" spans="2:15" ht="17.25" customHeight="1" x14ac:dyDescent="0.25"/>
    <row r="47" spans="2:15" ht="17.25" customHeight="1" x14ac:dyDescent="0.25"/>
    <row r="48" spans="2:15" ht="17.25" customHeight="1" x14ac:dyDescent="0.25"/>
    <row r="49" spans="2:14" ht="17.25" customHeight="1" x14ac:dyDescent="0.25"/>
    <row r="50" spans="2:14" ht="17.25" customHeight="1" x14ac:dyDescent="0.25"/>
    <row r="51" spans="2:14" ht="17.25" customHeight="1" x14ac:dyDescent="0.25"/>
    <row r="52" spans="2:14" ht="17.25" customHeight="1" x14ac:dyDescent="0.25"/>
    <row r="53" spans="2:14" ht="17.25" customHeight="1" x14ac:dyDescent="0.25"/>
    <row r="54" spans="2:14" ht="17.25" customHeight="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2:14" ht="17.25" customHeight="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2:14" ht="17.25" customHeight="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2:14" ht="17.2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2:14" ht="17.25" customHeight="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2:14" ht="17.25" customHeight="1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2:14" ht="17.2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2:14" ht="17.25" customHeight="1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2:14" ht="17.25" customHeight="1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2:14" ht="17.25" customHeight="1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2:14" ht="17.25" customHeight="1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2:14" ht="17.25" customHeight="1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2:14" ht="17.25" customHeight="1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2:14" ht="17.25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2:14" ht="17.25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2:14" ht="17.25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2:14" ht="17.2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2:14" ht="17.2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2:14" ht="17.25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2:14" ht="17.25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2:14" ht="17.25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2:14" ht="17.2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2:14" ht="17.25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2:14" ht="17.25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2:14" ht="17.25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2:14" ht="17.25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2:14" ht="17.2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2:14" ht="17.25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2:14" ht="17.2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2:14" ht="17.2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2:14" ht="17.2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2:14" ht="17.2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2:14" ht="17.2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2:14" ht="17.2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2:14" ht="17.2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2:14" ht="17.2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2:14" ht="17.2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2:14" ht="17.2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2:14" ht="17.25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2:14" ht="17.25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2:14" ht="17.2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2:14" ht="17.2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2:14" ht="17.2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2:14" ht="17.2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2:14" ht="17.2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2:14" ht="17.2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2:14" ht="17.2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2:14" ht="17.2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2:14" ht="17.2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2:14" ht="17.2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2:14" ht="17.2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2:14" ht="17.2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2:14" ht="17.2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2:14" ht="17.2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2:14" ht="17.2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2:14" ht="17.2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2:14" ht="17.2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2:14" ht="17.2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2:14" ht="17.2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2:14" ht="17.2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2:14" ht="17.2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2:14" ht="17.2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2:14" ht="17.2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2:14" ht="17.2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2:14" ht="17.2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2:14" ht="17.2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2:14" ht="17.2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2:14" ht="17.2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2:14" ht="17.2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2:14" ht="17.2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2:14" ht="17.2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2:14" ht="17.2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2:14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2:14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2:14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2:14" ht="17.2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2:14" ht="17.2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2:14" ht="17.2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2:14" ht="17.2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2:14" ht="17.2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2:14" ht="17.2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2:14" ht="17.2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2:14" ht="17.2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2:14" ht="17.2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2:14" ht="17.2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2:14" ht="17.2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2:14" ht="17.2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2:14" ht="17.2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2:14" ht="17.2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2:14" ht="17.2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2:14" ht="17.2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2:14" ht="17.2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2:14" ht="17.2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2:14" ht="17.2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2:14" ht="17.2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</sheetData>
  <mergeCells count="86">
    <mergeCell ref="N13:N14"/>
    <mergeCell ref="B9:F9"/>
    <mergeCell ref="H2:O2"/>
    <mergeCell ref="H3:O4"/>
    <mergeCell ref="H5:O6"/>
    <mergeCell ref="H7:O7"/>
    <mergeCell ref="H8:O9"/>
    <mergeCell ref="E17:E19"/>
    <mergeCell ref="B16:O16"/>
    <mergeCell ref="I13:I14"/>
    <mergeCell ref="B10:F11"/>
    <mergeCell ref="H10:O11"/>
    <mergeCell ref="B13:B14"/>
    <mergeCell ref="C13:C14"/>
    <mergeCell ref="D13:D14"/>
    <mergeCell ref="E13:E14"/>
    <mergeCell ref="F13:F14"/>
    <mergeCell ref="G13:G14"/>
    <mergeCell ref="H13:H14"/>
    <mergeCell ref="J13:J14"/>
    <mergeCell ref="K13:K14"/>
    <mergeCell ref="L13:L14"/>
    <mergeCell ref="M13:M14"/>
    <mergeCell ref="D17:D19"/>
    <mergeCell ref="O13:O14"/>
    <mergeCell ref="O20:O22"/>
    <mergeCell ref="B20:B22"/>
    <mergeCell ref="C20:C22"/>
    <mergeCell ref="D20:D22"/>
    <mergeCell ref="E20:E22"/>
    <mergeCell ref="F20:F22"/>
    <mergeCell ref="G20:G22"/>
    <mergeCell ref="H20:H22"/>
    <mergeCell ref="C17:C19"/>
    <mergeCell ref="B17:B19"/>
    <mergeCell ref="O17:O19"/>
    <mergeCell ref="H17:H19"/>
    <mergeCell ref="G17:G19"/>
    <mergeCell ref="F17:F19"/>
    <mergeCell ref="B23:B25"/>
    <mergeCell ref="C23:C25"/>
    <mergeCell ref="D23:D25"/>
    <mergeCell ref="E23:E25"/>
    <mergeCell ref="F23:F25"/>
    <mergeCell ref="G23:G25"/>
    <mergeCell ref="H23:H25"/>
    <mergeCell ref="B29:B31"/>
    <mergeCell ref="B26:B28"/>
    <mergeCell ref="C26:C28"/>
    <mergeCell ref="D26:D28"/>
    <mergeCell ref="E26:E28"/>
    <mergeCell ref="F26:F28"/>
    <mergeCell ref="G26:G28"/>
    <mergeCell ref="H26:H28"/>
    <mergeCell ref="H29:H31"/>
    <mergeCell ref="G29:G31"/>
    <mergeCell ref="F29:F31"/>
    <mergeCell ref="E29:E31"/>
    <mergeCell ref="D29:D31"/>
    <mergeCell ref="C29:C31"/>
    <mergeCell ref="B32:B34"/>
    <mergeCell ref="C32:C34"/>
    <mergeCell ref="D32:D34"/>
    <mergeCell ref="E32:E34"/>
    <mergeCell ref="F32:F34"/>
    <mergeCell ref="G32:G34"/>
    <mergeCell ref="H32:H34"/>
    <mergeCell ref="H35:H37"/>
    <mergeCell ref="G35:G37"/>
    <mergeCell ref="F35:F37"/>
    <mergeCell ref="E35:E37"/>
    <mergeCell ref="D35:D37"/>
    <mergeCell ref="C35:C37"/>
    <mergeCell ref="B35:B37"/>
    <mergeCell ref="O35:O37"/>
    <mergeCell ref="N35:N37"/>
    <mergeCell ref="O32:O34"/>
    <mergeCell ref="O29:O31"/>
    <mergeCell ref="O26:O28"/>
    <mergeCell ref="O23:O25"/>
    <mergeCell ref="N17:N19"/>
    <mergeCell ref="N20:N22"/>
    <mergeCell ref="N23:N25"/>
    <mergeCell ref="N26:N28"/>
    <mergeCell ref="N29:N31"/>
    <mergeCell ref="N32:N34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89"/>
  <sheetViews>
    <sheetView zoomScaleNormal="100" workbookViewId="0">
      <selection activeCell="M44" sqref="M44"/>
    </sheetView>
  </sheetViews>
  <sheetFormatPr defaultColWidth="16.5703125" defaultRowHeight="27.75" customHeight="1" x14ac:dyDescent="0.25"/>
  <cols>
    <col min="1" max="1" width="1.85546875" style="1" customWidth="1"/>
    <col min="2" max="2" width="3.5703125" style="16" customWidth="1"/>
    <col min="3" max="3" width="5.85546875" style="21" customWidth="1"/>
    <col min="4" max="4" width="26.140625" style="5" customWidth="1"/>
    <col min="5" max="5" width="5.5703125" style="21" customWidth="1"/>
    <col min="6" max="6" width="4.85546875" style="21" customWidth="1"/>
    <col min="7" max="7" width="12" style="3" customWidth="1"/>
    <col min="8" max="8" width="14.28515625" style="3" customWidth="1"/>
    <col min="9" max="15" width="8.42578125" style="3" customWidth="1"/>
    <col min="16" max="16" width="8.42578125" style="1" customWidth="1"/>
    <col min="17" max="16384" width="16.5703125" style="1"/>
  </cols>
  <sheetData>
    <row r="1" spans="1:18" ht="19.5" customHeight="1" x14ac:dyDescent="0.25">
      <c r="A1" s="2"/>
      <c r="B1" s="13"/>
      <c r="C1" s="6"/>
      <c r="D1" s="34"/>
      <c r="E1" s="34"/>
      <c r="F1" s="34"/>
      <c r="G1" s="36"/>
      <c r="H1" s="204" t="s">
        <v>20</v>
      </c>
      <c r="I1" s="204"/>
      <c r="J1" s="204"/>
      <c r="K1" s="204"/>
      <c r="L1" s="204"/>
      <c r="M1" s="204"/>
      <c r="N1" s="204"/>
      <c r="O1" s="204"/>
      <c r="P1" s="204"/>
      <c r="Q1" s="6"/>
      <c r="R1" s="6"/>
    </row>
    <row r="2" spans="1:18" ht="23.25" customHeight="1" x14ac:dyDescent="0.35">
      <c r="A2" s="2"/>
      <c r="B2" s="14"/>
      <c r="C2" s="9"/>
      <c r="D2" s="35"/>
      <c r="E2" s="35"/>
      <c r="F2" s="35"/>
      <c r="G2" s="37"/>
      <c r="H2" s="205" t="s">
        <v>69</v>
      </c>
      <c r="I2" s="205"/>
      <c r="J2" s="205"/>
      <c r="K2" s="205"/>
      <c r="L2" s="205"/>
      <c r="M2" s="205"/>
      <c r="N2" s="205"/>
      <c r="O2" s="205"/>
      <c r="P2" s="205"/>
      <c r="Q2" s="9"/>
      <c r="R2" s="9"/>
    </row>
    <row r="3" spans="1:18" ht="18.75" customHeight="1" x14ac:dyDescent="0.3">
      <c r="A3" s="2"/>
      <c r="B3" s="31"/>
      <c r="C3" s="10"/>
      <c r="D3" s="38"/>
      <c r="E3" s="38"/>
      <c r="F3" s="38"/>
      <c r="G3" s="39"/>
      <c r="H3" s="206" t="s">
        <v>195</v>
      </c>
      <c r="I3" s="206"/>
      <c r="J3" s="206"/>
      <c r="K3" s="206"/>
      <c r="L3" s="206"/>
      <c r="M3" s="206"/>
      <c r="N3" s="206"/>
      <c r="O3" s="206"/>
      <c r="P3" s="206"/>
      <c r="Q3" s="10"/>
      <c r="R3" s="10"/>
    </row>
    <row r="4" spans="1:18" ht="13.5" customHeight="1" x14ac:dyDescent="0.3">
      <c r="A4" s="2"/>
      <c r="B4" s="31"/>
      <c r="C4" s="10"/>
      <c r="D4" s="32"/>
      <c r="E4" s="32"/>
      <c r="F4" s="32"/>
      <c r="G4" s="33"/>
      <c r="H4" s="206"/>
      <c r="I4" s="206"/>
      <c r="J4" s="206"/>
      <c r="K4" s="206"/>
      <c r="L4" s="206"/>
      <c r="M4" s="206"/>
      <c r="N4" s="206"/>
      <c r="O4" s="206"/>
      <c r="P4" s="206"/>
      <c r="Q4" s="10"/>
      <c r="R4" s="10"/>
    </row>
    <row r="5" spans="1:18" ht="19.5" customHeight="1" x14ac:dyDescent="0.45">
      <c r="B5" s="30"/>
      <c r="C5" s="30"/>
      <c r="D5" s="30"/>
      <c r="E5" s="30"/>
      <c r="F5" s="30"/>
      <c r="G5" s="30"/>
      <c r="H5" s="234" t="s">
        <v>196</v>
      </c>
      <c r="I5" s="234"/>
      <c r="J5" s="234"/>
      <c r="K5" s="234"/>
      <c r="L5" s="234"/>
      <c r="M5" s="234"/>
      <c r="N5" s="234"/>
      <c r="O5" s="234"/>
      <c r="P5" s="234"/>
      <c r="Q5" s="8"/>
      <c r="R5" s="8"/>
    </row>
    <row r="6" spans="1:18" ht="18.75" customHeight="1" x14ac:dyDescent="0.25">
      <c r="B6" s="17" t="s">
        <v>208</v>
      </c>
      <c r="C6" s="17"/>
      <c r="D6" s="19"/>
      <c r="E6" s="18"/>
      <c r="F6" s="18"/>
      <c r="G6" s="18"/>
      <c r="H6" s="235" t="s">
        <v>197</v>
      </c>
      <c r="I6" s="235"/>
      <c r="J6" s="235"/>
      <c r="K6" s="235"/>
      <c r="L6" s="235"/>
      <c r="M6" s="235"/>
      <c r="N6" s="235"/>
      <c r="O6" s="235"/>
      <c r="P6" s="235"/>
    </row>
    <row r="7" spans="1:18" ht="18.75" customHeight="1" x14ac:dyDescent="0.25">
      <c r="B7" s="78" t="s">
        <v>71</v>
      </c>
      <c r="C7" s="17"/>
      <c r="D7" s="19"/>
      <c r="E7" s="18"/>
      <c r="F7" s="18"/>
      <c r="G7" s="18"/>
      <c r="H7" s="235"/>
      <c r="I7" s="235"/>
      <c r="J7" s="235"/>
      <c r="K7" s="235"/>
      <c r="L7" s="235"/>
      <c r="M7" s="235"/>
      <c r="N7" s="235"/>
      <c r="O7" s="235"/>
      <c r="P7" s="235"/>
    </row>
    <row r="8" spans="1:18" ht="18.75" customHeight="1" x14ac:dyDescent="0.25">
      <c r="B8" s="207" t="s">
        <v>76</v>
      </c>
      <c r="C8" s="207"/>
      <c r="D8" s="207"/>
      <c r="E8" s="207"/>
      <c r="F8" s="207"/>
      <c r="G8" s="129"/>
      <c r="H8" s="207" t="s">
        <v>205</v>
      </c>
      <c r="I8" s="207"/>
      <c r="J8" s="207"/>
      <c r="K8" s="207"/>
      <c r="L8" s="207"/>
      <c r="M8" s="207"/>
      <c r="N8" s="207"/>
      <c r="O8" s="207"/>
      <c r="P8" s="207"/>
    </row>
    <row r="9" spans="1:18" ht="18.75" customHeight="1" x14ac:dyDescent="0.25">
      <c r="B9" s="236" t="s">
        <v>193</v>
      </c>
      <c r="C9" s="236"/>
      <c r="D9" s="236"/>
      <c r="E9" s="236"/>
      <c r="F9" s="236"/>
      <c r="G9" s="129"/>
      <c r="H9" s="207"/>
      <c r="I9" s="207"/>
      <c r="J9" s="207"/>
      <c r="K9" s="207"/>
      <c r="L9" s="207"/>
      <c r="M9" s="207"/>
      <c r="N9" s="207"/>
      <c r="O9" s="207"/>
      <c r="P9" s="207"/>
    </row>
    <row r="10" spans="1:18" ht="6.75" customHeight="1" x14ac:dyDescent="0.25">
      <c r="B10" s="15"/>
      <c r="C10" s="20"/>
      <c r="D10" s="136"/>
      <c r="E10" s="1"/>
      <c r="F10" s="1"/>
      <c r="G10" s="7"/>
      <c r="H10" s="7"/>
      <c r="I10" s="7"/>
      <c r="J10" s="7"/>
      <c r="K10" s="7"/>
      <c r="L10" s="7"/>
      <c r="M10" s="7"/>
      <c r="N10" s="7"/>
      <c r="O10" s="7"/>
      <c r="P10" s="12">
        <v>2015</v>
      </c>
    </row>
    <row r="11" spans="1:18" ht="15" customHeight="1" x14ac:dyDescent="0.25">
      <c r="B11" s="208" t="s">
        <v>5</v>
      </c>
      <c r="C11" s="200" t="s">
        <v>0</v>
      </c>
      <c r="D11" s="200" t="s">
        <v>6</v>
      </c>
      <c r="E11" s="200" t="s">
        <v>8</v>
      </c>
      <c r="F11" s="200" t="s">
        <v>1</v>
      </c>
      <c r="G11" s="209" t="s">
        <v>18</v>
      </c>
      <c r="H11" s="210"/>
      <c r="I11" s="200" t="s">
        <v>2</v>
      </c>
      <c r="J11" s="202" t="s">
        <v>81</v>
      </c>
      <c r="K11" s="202" t="s">
        <v>82</v>
      </c>
      <c r="L11" s="202" t="s">
        <v>83</v>
      </c>
      <c r="M11" s="202" t="s">
        <v>84</v>
      </c>
      <c r="N11" s="200" t="s">
        <v>3</v>
      </c>
      <c r="O11" s="200" t="s">
        <v>4</v>
      </c>
      <c r="P11" s="201" t="s">
        <v>7</v>
      </c>
    </row>
    <row r="12" spans="1:18" s="21" customFormat="1" ht="27" customHeight="1" x14ac:dyDescent="0.25">
      <c r="B12" s="208"/>
      <c r="C12" s="200"/>
      <c r="D12" s="200"/>
      <c r="E12" s="200"/>
      <c r="F12" s="200"/>
      <c r="G12" s="213"/>
      <c r="H12" s="214"/>
      <c r="I12" s="200"/>
      <c r="J12" s="203"/>
      <c r="K12" s="203"/>
      <c r="L12" s="203"/>
      <c r="M12" s="203"/>
      <c r="N12" s="200"/>
      <c r="O12" s="200"/>
      <c r="P12" s="201"/>
    </row>
    <row r="13" spans="1:18" s="21" customFormat="1" ht="9" customHeight="1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</row>
    <row r="14" spans="1:18" s="21" customFormat="1" ht="24" customHeight="1" x14ac:dyDescent="0.25">
      <c r="B14" s="198" t="s">
        <v>85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</row>
    <row r="15" spans="1:18" s="21" customFormat="1" ht="24" customHeight="1" x14ac:dyDescent="0.25">
      <c r="B15" s="143">
        <v>1</v>
      </c>
      <c r="C15" s="138">
        <v>909</v>
      </c>
      <c r="D15" s="58" t="s">
        <v>93</v>
      </c>
      <c r="E15" s="139">
        <v>1992</v>
      </c>
      <c r="F15" s="137">
        <f t="shared" ref="F15" si="0">$P$10-E15</f>
        <v>23</v>
      </c>
      <c r="G15" s="248" t="s">
        <v>92</v>
      </c>
      <c r="H15" s="249"/>
      <c r="I15" s="146">
        <f>$I$55+I16</f>
        <v>0.46527777777777773</v>
      </c>
      <c r="J15" s="141">
        <v>0.50462962962962965</v>
      </c>
      <c r="K15" s="41">
        <v>0.54398148148148151</v>
      </c>
      <c r="L15" s="141">
        <v>0.57273148148148145</v>
      </c>
      <c r="M15" s="141">
        <v>0.59456018518518516</v>
      </c>
      <c r="N15" s="141"/>
      <c r="O15" s="80"/>
      <c r="P15" s="142">
        <v>1</v>
      </c>
    </row>
    <row r="16" spans="1:18" s="21" customFormat="1" ht="24" customHeight="1" x14ac:dyDescent="0.25">
      <c r="B16" s="143">
        <v>1</v>
      </c>
      <c r="C16" s="138">
        <v>909</v>
      </c>
      <c r="D16" s="58" t="s">
        <v>93</v>
      </c>
      <c r="E16" s="139">
        <v>1992</v>
      </c>
      <c r="F16" s="137">
        <f t="shared" ref="F16:F20" si="1">$P$10-E16</f>
        <v>23</v>
      </c>
      <c r="G16" s="248" t="s">
        <v>92</v>
      </c>
      <c r="H16" s="249"/>
      <c r="I16" s="140">
        <v>5.5555555555555558E-3</v>
      </c>
      <c r="J16" s="141">
        <f>J15-$I$15</f>
        <v>3.9351851851851916E-2</v>
      </c>
      <c r="K16" s="145">
        <f t="shared" ref="K16:M16" si="2">K15-$I$15</f>
        <v>7.8703703703703776E-2</v>
      </c>
      <c r="L16" s="145">
        <f t="shared" si="2"/>
        <v>0.10745370370370372</v>
      </c>
      <c r="M16" s="145">
        <f t="shared" si="2"/>
        <v>0.12928240740740743</v>
      </c>
      <c r="N16" s="141">
        <v>0.16831018518518517</v>
      </c>
      <c r="O16" s="80">
        <f>N16-I16</f>
        <v>0.16275462962962961</v>
      </c>
      <c r="P16" s="142">
        <v>1</v>
      </c>
    </row>
    <row r="17" spans="2:16" s="21" customFormat="1" ht="24" customHeight="1" x14ac:dyDescent="0.25">
      <c r="B17" s="143">
        <v>2</v>
      </c>
      <c r="C17" s="138">
        <v>908</v>
      </c>
      <c r="D17" s="58" t="s">
        <v>94</v>
      </c>
      <c r="E17" s="139">
        <v>1994</v>
      </c>
      <c r="F17" s="137">
        <f t="shared" ref="F17" si="3">$P$10-E17</f>
        <v>21</v>
      </c>
      <c r="G17" s="248" t="s">
        <v>95</v>
      </c>
      <c r="H17" s="249"/>
      <c r="I17" s="146">
        <f>$I$55+I18</f>
        <v>0.46550925925925923</v>
      </c>
      <c r="J17" s="141">
        <v>0.51059027777777777</v>
      </c>
      <c r="K17" s="41">
        <v>0.55281250000000004</v>
      </c>
      <c r="L17" s="141">
        <v>0.5894328703703704</v>
      </c>
      <c r="M17" s="141">
        <v>0.62129629629629635</v>
      </c>
      <c r="N17" s="141"/>
      <c r="O17" s="80"/>
      <c r="P17" s="142">
        <v>2</v>
      </c>
    </row>
    <row r="18" spans="2:16" s="21" customFormat="1" ht="24" customHeight="1" x14ac:dyDescent="0.25">
      <c r="B18" s="143">
        <v>2</v>
      </c>
      <c r="C18" s="138">
        <v>908</v>
      </c>
      <c r="D18" s="58" t="s">
        <v>94</v>
      </c>
      <c r="E18" s="139">
        <v>1994</v>
      </c>
      <c r="F18" s="137">
        <f t="shared" si="1"/>
        <v>21</v>
      </c>
      <c r="G18" s="248" t="s">
        <v>95</v>
      </c>
      <c r="H18" s="249"/>
      <c r="I18" s="140">
        <v>5.7870370370370376E-3</v>
      </c>
      <c r="J18" s="141">
        <f>J17-$I$17</f>
        <v>4.5081018518518534E-2</v>
      </c>
      <c r="K18" s="145">
        <f t="shared" ref="K18:M18" si="4">K17-$I$17</f>
        <v>8.7303240740740806E-2</v>
      </c>
      <c r="L18" s="145">
        <f t="shared" si="4"/>
        <v>0.12392361111111116</v>
      </c>
      <c r="M18" s="145">
        <f t="shared" si="4"/>
        <v>0.15578703703703711</v>
      </c>
      <c r="N18" s="141">
        <v>0.19527777777777777</v>
      </c>
      <c r="O18" s="80">
        <f t="shared" ref="O18" si="5">N18-I18</f>
        <v>0.18949074074074074</v>
      </c>
      <c r="P18" s="142">
        <v>2</v>
      </c>
    </row>
    <row r="19" spans="2:16" s="21" customFormat="1" ht="24" customHeight="1" x14ac:dyDescent="0.25">
      <c r="B19" s="143">
        <v>3</v>
      </c>
      <c r="C19" s="138">
        <v>913</v>
      </c>
      <c r="D19" s="58" t="s">
        <v>178</v>
      </c>
      <c r="E19" s="139">
        <v>1994</v>
      </c>
      <c r="F19" s="137">
        <f t="shared" ref="F19" si="6">$P$10-E19</f>
        <v>21</v>
      </c>
      <c r="G19" s="248" t="s">
        <v>171</v>
      </c>
      <c r="H19" s="249"/>
      <c r="I19" s="140">
        <v>1.1574074074074075E-2</v>
      </c>
      <c r="J19" s="141"/>
      <c r="K19" s="41"/>
      <c r="L19" s="141"/>
      <c r="M19" s="141"/>
      <c r="N19" s="141"/>
      <c r="O19" s="80" t="s">
        <v>185</v>
      </c>
      <c r="P19" s="142"/>
    </row>
    <row r="20" spans="2:16" s="21" customFormat="1" ht="24" customHeight="1" x14ac:dyDescent="0.25">
      <c r="B20" s="143">
        <v>3</v>
      </c>
      <c r="C20" s="138">
        <v>913</v>
      </c>
      <c r="D20" s="58" t="s">
        <v>178</v>
      </c>
      <c r="E20" s="139">
        <v>1994</v>
      </c>
      <c r="F20" s="137">
        <f t="shared" si="1"/>
        <v>21</v>
      </c>
      <c r="G20" s="248" t="s">
        <v>171</v>
      </c>
      <c r="H20" s="249"/>
      <c r="I20" s="140">
        <v>1.1574074074074075E-2</v>
      </c>
      <c r="J20" s="141"/>
      <c r="K20" s="41"/>
      <c r="L20" s="141"/>
      <c r="M20" s="141"/>
      <c r="N20" s="141"/>
      <c r="O20" s="80" t="s">
        <v>185</v>
      </c>
      <c r="P20" s="142"/>
    </row>
    <row r="21" spans="2:16" s="16" customFormat="1" ht="9" customHeight="1" x14ac:dyDescent="0.25">
      <c r="B21" s="25"/>
      <c r="C21" s="27"/>
      <c r="D21" s="26"/>
      <c r="E21" s="45"/>
      <c r="F21" s="25"/>
      <c r="G21" s="28"/>
      <c r="H21" s="28"/>
      <c r="I21" s="46"/>
      <c r="J21" s="48"/>
      <c r="K21" s="48"/>
      <c r="L21" s="48"/>
      <c r="M21" s="48"/>
      <c r="N21" s="47"/>
      <c r="O21" s="48"/>
      <c r="P21" s="57"/>
    </row>
    <row r="22" spans="2:16" s="21" customFormat="1" ht="24" customHeight="1" x14ac:dyDescent="0.25">
      <c r="B22" s="198" t="s">
        <v>98</v>
      </c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</row>
    <row r="23" spans="2:16" s="21" customFormat="1" ht="24" customHeight="1" x14ac:dyDescent="0.25">
      <c r="B23" s="143">
        <v>4</v>
      </c>
      <c r="C23" s="138">
        <v>901</v>
      </c>
      <c r="D23" s="58" t="s">
        <v>118</v>
      </c>
      <c r="E23" s="139">
        <v>1982</v>
      </c>
      <c r="F23" s="137">
        <f t="shared" ref="F23" si="7">$P$10-E23</f>
        <v>33</v>
      </c>
      <c r="G23" s="248" t="s">
        <v>119</v>
      </c>
      <c r="H23" s="249"/>
      <c r="I23" s="146">
        <f>$I$55+I24</f>
        <v>0.46689814814814812</v>
      </c>
      <c r="J23" s="141">
        <v>0.51388888888888895</v>
      </c>
      <c r="K23" s="41">
        <v>0.55767361111111113</v>
      </c>
      <c r="L23" s="141">
        <v>0.59886574074074073</v>
      </c>
      <c r="M23" s="141">
        <v>0.62957175925925923</v>
      </c>
      <c r="N23" s="141"/>
      <c r="O23" s="80"/>
      <c r="P23" s="142">
        <v>1</v>
      </c>
    </row>
    <row r="24" spans="2:16" s="21" customFormat="1" ht="24" customHeight="1" x14ac:dyDescent="0.25">
      <c r="B24" s="143">
        <v>4</v>
      </c>
      <c r="C24" s="138">
        <v>901</v>
      </c>
      <c r="D24" s="58" t="s">
        <v>118</v>
      </c>
      <c r="E24" s="139">
        <v>1982</v>
      </c>
      <c r="F24" s="137">
        <f t="shared" ref="F24:F36" si="8">$P$10-E24</f>
        <v>33</v>
      </c>
      <c r="G24" s="248" t="s">
        <v>119</v>
      </c>
      <c r="H24" s="249"/>
      <c r="I24" s="140">
        <v>7.1759259259259259E-3</v>
      </c>
      <c r="J24" s="141">
        <f>J23-$I$23</f>
        <v>4.6990740740740833E-2</v>
      </c>
      <c r="K24" s="145">
        <f t="shared" ref="K24:M24" si="9">K23-$I$23</f>
        <v>9.0775462962963016E-2</v>
      </c>
      <c r="L24" s="145">
        <f t="shared" si="9"/>
        <v>0.13196759259259261</v>
      </c>
      <c r="M24" s="145">
        <f t="shared" si="9"/>
        <v>0.16267361111111112</v>
      </c>
      <c r="N24" s="141">
        <v>0.21</v>
      </c>
      <c r="O24" s="80">
        <f t="shared" ref="O24:O36" si="10">N24-I24</f>
        <v>0.20282407407407407</v>
      </c>
      <c r="P24" s="142">
        <v>1</v>
      </c>
    </row>
    <row r="25" spans="2:16" s="21" customFormat="1" ht="24" customHeight="1" x14ac:dyDescent="0.25">
      <c r="B25" s="143">
        <v>5</v>
      </c>
      <c r="C25" s="138">
        <v>798</v>
      </c>
      <c r="D25" s="58" t="s">
        <v>109</v>
      </c>
      <c r="E25" s="139">
        <v>1985</v>
      </c>
      <c r="F25" s="137">
        <f t="shared" ref="F25" si="11">$P$10-E25</f>
        <v>30</v>
      </c>
      <c r="G25" s="248" t="s">
        <v>110</v>
      </c>
      <c r="H25" s="249"/>
      <c r="I25" s="146">
        <f>$I$55+I26</f>
        <v>0.46620370370370368</v>
      </c>
      <c r="J25" s="141">
        <v>0.51278935185185182</v>
      </c>
      <c r="K25" s="41">
        <v>0.55765046296296295</v>
      </c>
      <c r="L25" s="141">
        <v>0.60055555555555562</v>
      </c>
      <c r="M25" s="141">
        <v>0.63437500000000002</v>
      </c>
      <c r="N25" s="141"/>
      <c r="O25" s="80"/>
      <c r="P25" s="142">
        <v>2</v>
      </c>
    </row>
    <row r="26" spans="2:16" s="21" customFormat="1" ht="24" customHeight="1" x14ac:dyDescent="0.25">
      <c r="B26" s="143">
        <v>5</v>
      </c>
      <c r="C26" s="138">
        <v>798</v>
      </c>
      <c r="D26" s="58" t="s">
        <v>109</v>
      </c>
      <c r="E26" s="139">
        <v>1985</v>
      </c>
      <c r="F26" s="137">
        <f t="shared" si="8"/>
        <v>30</v>
      </c>
      <c r="G26" s="248" t="s">
        <v>110</v>
      </c>
      <c r="H26" s="249"/>
      <c r="I26" s="140">
        <v>6.4814814814814813E-3</v>
      </c>
      <c r="J26" s="141">
        <f>J25-$I$25</f>
        <v>4.658564814814814E-2</v>
      </c>
      <c r="K26" s="145">
        <f t="shared" ref="K26:M26" si="12">K25-$I$25</f>
        <v>9.1446759259259269E-2</v>
      </c>
      <c r="L26" s="145">
        <f t="shared" si="12"/>
        <v>0.13435185185185194</v>
      </c>
      <c r="M26" s="145">
        <f t="shared" si="12"/>
        <v>0.16817129629629635</v>
      </c>
      <c r="N26" s="141">
        <v>0.21541666666666667</v>
      </c>
      <c r="O26" s="80">
        <f t="shared" si="10"/>
        <v>0.2089351851851852</v>
      </c>
      <c r="P26" s="142">
        <v>2</v>
      </c>
    </row>
    <row r="27" spans="2:16" s="21" customFormat="1" ht="24" customHeight="1" x14ac:dyDescent="0.25">
      <c r="B27" s="143">
        <v>6</v>
      </c>
      <c r="C27" s="138">
        <v>797</v>
      </c>
      <c r="D27" s="58" t="s">
        <v>99</v>
      </c>
      <c r="E27" s="139">
        <v>1980</v>
      </c>
      <c r="F27" s="137">
        <f t="shared" ref="F27" si="13">$P$10-E27</f>
        <v>35</v>
      </c>
      <c r="G27" s="248" t="s">
        <v>100</v>
      </c>
      <c r="H27" s="249"/>
      <c r="I27" s="146">
        <f>$I$55+I28</f>
        <v>0.46597222222222218</v>
      </c>
      <c r="J27" s="141">
        <v>0.51273148148148151</v>
      </c>
      <c r="K27" s="41">
        <v>0.55766203703703698</v>
      </c>
      <c r="L27" s="141">
        <v>0.60070601851851857</v>
      </c>
      <c r="M27" s="141">
        <v>0.63431712962962961</v>
      </c>
      <c r="N27" s="141"/>
      <c r="O27" s="80"/>
      <c r="P27" s="142">
        <v>3</v>
      </c>
    </row>
    <row r="28" spans="2:16" s="21" customFormat="1" ht="24" customHeight="1" x14ac:dyDescent="0.25">
      <c r="B28" s="143">
        <v>6</v>
      </c>
      <c r="C28" s="138">
        <v>797</v>
      </c>
      <c r="D28" s="58" t="s">
        <v>99</v>
      </c>
      <c r="E28" s="139">
        <v>1980</v>
      </c>
      <c r="F28" s="137">
        <f t="shared" si="8"/>
        <v>35</v>
      </c>
      <c r="G28" s="248" t="s">
        <v>100</v>
      </c>
      <c r="H28" s="249"/>
      <c r="I28" s="140">
        <v>6.2499999999999995E-3</v>
      </c>
      <c r="J28" s="141">
        <f>J27-$I$27</f>
        <v>4.6759259259259334E-2</v>
      </c>
      <c r="K28" s="145">
        <f t="shared" ref="K28:M28" si="14">K27-$I$27</f>
        <v>9.1689814814814807E-2</v>
      </c>
      <c r="L28" s="145">
        <f t="shared" si="14"/>
        <v>0.13473379629629639</v>
      </c>
      <c r="M28" s="145">
        <f t="shared" si="14"/>
        <v>0.16834490740740743</v>
      </c>
      <c r="N28" s="141">
        <v>0.21541666666666667</v>
      </c>
      <c r="O28" s="80">
        <f t="shared" si="10"/>
        <v>0.20916666666666667</v>
      </c>
      <c r="P28" s="142">
        <v>3</v>
      </c>
    </row>
    <row r="29" spans="2:16" s="21" customFormat="1" ht="24" customHeight="1" x14ac:dyDescent="0.25">
      <c r="B29" s="143">
        <v>7</v>
      </c>
      <c r="C29" s="138">
        <v>785</v>
      </c>
      <c r="D29" s="58" t="s">
        <v>179</v>
      </c>
      <c r="E29" s="139">
        <v>1978</v>
      </c>
      <c r="F29" s="137">
        <f t="shared" ref="F29" si="15">$P$10-E29</f>
        <v>37</v>
      </c>
      <c r="G29" s="248" t="s">
        <v>180</v>
      </c>
      <c r="H29" s="249"/>
      <c r="I29" s="146">
        <f>$I$55+I30</f>
        <v>0.46759259259259256</v>
      </c>
      <c r="J29" s="141">
        <v>0.51649305555555558</v>
      </c>
      <c r="K29" s="41">
        <v>0.56496527777777772</v>
      </c>
      <c r="L29" s="141">
        <v>0.60593750000000002</v>
      </c>
      <c r="M29" s="141">
        <v>0.64079861111111114</v>
      </c>
      <c r="N29" s="141"/>
      <c r="O29" s="80"/>
      <c r="P29" s="142">
        <v>4</v>
      </c>
    </row>
    <row r="30" spans="2:16" s="21" customFormat="1" ht="24" customHeight="1" x14ac:dyDescent="0.25">
      <c r="B30" s="143">
        <v>7</v>
      </c>
      <c r="C30" s="138">
        <v>785</v>
      </c>
      <c r="D30" s="58" t="s">
        <v>179</v>
      </c>
      <c r="E30" s="139">
        <v>1978</v>
      </c>
      <c r="F30" s="137">
        <f t="shared" si="8"/>
        <v>37</v>
      </c>
      <c r="G30" s="248" t="s">
        <v>180</v>
      </c>
      <c r="H30" s="249"/>
      <c r="I30" s="140">
        <v>7.8703703703703713E-3</v>
      </c>
      <c r="J30" s="141">
        <f>J29-$I$29</f>
        <v>4.8900462962963021E-2</v>
      </c>
      <c r="K30" s="145">
        <f t="shared" ref="K30:M30" si="16">K29-$I$29</f>
        <v>9.7372685185185159E-2</v>
      </c>
      <c r="L30" s="145">
        <f t="shared" si="16"/>
        <v>0.13834490740740746</v>
      </c>
      <c r="M30" s="145">
        <f t="shared" si="16"/>
        <v>0.17320601851851858</v>
      </c>
      <c r="N30" s="141">
        <v>0.22179398148148147</v>
      </c>
      <c r="O30" s="80">
        <f t="shared" si="10"/>
        <v>0.21392361111111111</v>
      </c>
      <c r="P30" s="142">
        <v>4</v>
      </c>
    </row>
    <row r="31" spans="2:16" s="21" customFormat="1" ht="24" customHeight="1" x14ac:dyDescent="0.25">
      <c r="B31" s="143">
        <v>8</v>
      </c>
      <c r="C31" s="138">
        <v>796</v>
      </c>
      <c r="D31" s="58" t="s">
        <v>116</v>
      </c>
      <c r="E31" s="139">
        <v>1986</v>
      </c>
      <c r="F31" s="137">
        <f t="shared" ref="F31" si="17">$P$10-E31</f>
        <v>29</v>
      </c>
      <c r="G31" s="248" t="s">
        <v>117</v>
      </c>
      <c r="H31" s="249"/>
      <c r="I31" s="146">
        <f>$I$55+I32</f>
        <v>0.46666666666666662</v>
      </c>
      <c r="J31" s="141">
        <v>0.52158564814814812</v>
      </c>
      <c r="K31" s="41">
        <v>0.56921296296296298</v>
      </c>
      <c r="L31" s="141">
        <v>0.61249999999999993</v>
      </c>
      <c r="M31" s="141">
        <v>0.65017361111111105</v>
      </c>
      <c r="N31" s="141"/>
      <c r="O31" s="80"/>
      <c r="P31" s="142">
        <v>5</v>
      </c>
    </row>
    <row r="32" spans="2:16" s="21" customFormat="1" ht="24" customHeight="1" x14ac:dyDescent="0.25">
      <c r="B32" s="143">
        <v>8</v>
      </c>
      <c r="C32" s="138">
        <v>796</v>
      </c>
      <c r="D32" s="58" t="s">
        <v>116</v>
      </c>
      <c r="E32" s="139">
        <v>1986</v>
      </c>
      <c r="F32" s="137">
        <f t="shared" si="8"/>
        <v>29</v>
      </c>
      <c r="G32" s="248" t="s">
        <v>117</v>
      </c>
      <c r="H32" s="249"/>
      <c r="I32" s="140">
        <v>6.9444444444444441E-3</v>
      </c>
      <c r="J32" s="141">
        <f>J31-$I$31</f>
        <v>5.4918981481481499E-2</v>
      </c>
      <c r="K32" s="145">
        <f t="shared" ref="K32:M32" si="18">K31-$I$31</f>
        <v>0.10254629629629636</v>
      </c>
      <c r="L32" s="145">
        <f t="shared" si="18"/>
        <v>0.14583333333333331</v>
      </c>
      <c r="M32" s="145">
        <f t="shared" si="18"/>
        <v>0.18350694444444443</v>
      </c>
      <c r="N32" s="141">
        <v>0.23626157407407408</v>
      </c>
      <c r="O32" s="80">
        <f t="shared" si="10"/>
        <v>0.22931712962962963</v>
      </c>
      <c r="P32" s="142">
        <v>5</v>
      </c>
    </row>
    <row r="33" spans="2:16" s="21" customFormat="1" ht="24" customHeight="1" x14ac:dyDescent="0.25">
      <c r="B33" s="143">
        <v>9</v>
      </c>
      <c r="C33" s="138">
        <v>910</v>
      </c>
      <c r="D33" s="58" t="s">
        <v>122</v>
      </c>
      <c r="E33" s="139">
        <v>1983</v>
      </c>
      <c r="F33" s="137">
        <f t="shared" ref="F33" si="19">$P$10-E33</f>
        <v>32</v>
      </c>
      <c r="G33" s="248" t="s">
        <v>123</v>
      </c>
      <c r="H33" s="249"/>
      <c r="I33" s="146">
        <f>$I$55+I34</f>
        <v>0.46736111111111106</v>
      </c>
      <c r="J33" s="141">
        <v>0.52436342592592589</v>
      </c>
      <c r="K33" s="41">
        <v>0.57638888888888895</v>
      </c>
      <c r="L33" s="141">
        <v>0.62638888888888888</v>
      </c>
      <c r="M33" s="141">
        <v>0.66464120370370372</v>
      </c>
      <c r="N33" s="141"/>
      <c r="O33" s="80"/>
      <c r="P33" s="142">
        <v>6</v>
      </c>
    </row>
    <row r="34" spans="2:16" s="21" customFormat="1" ht="24" customHeight="1" x14ac:dyDescent="0.25">
      <c r="B34" s="143">
        <v>9</v>
      </c>
      <c r="C34" s="138">
        <v>910</v>
      </c>
      <c r="D34" s="58" t="s">
        <v>122</v>
      </c>
      <c r="E34" s="139">
        <v>1983</v>
      </c>
      <c r="F34" s="137">
        <f t="shared" si="8"/>
        <v>32</v>
      </c>
      <c r="G34" s="248" t="s">
        <v>123</v>
      </c>
      <c r="H34" s="249"/>
      <c r="I34" s="140">
        <v>7.6388888888888886E-3</v>
      </c>
      <c r="J34" s="141">
        <f>J33-$I$33</f>
        <v>5.7002314814814825E-2</v>
      </c>
      <c r="K34" s="145">
        <f t="shared" ref="K34:M34" si="20">K33-$I$33</f>
        <v>0.10902777777777789</v>
      </c>
      <c r="L34" s="145">
        <f t="shared" si="20"/>
        <v>0.15902777777777782</v>
      </c>
      <c r="M34" s="145">
        <f t="shared" si="20"/>
        <v>0.19728009259259266</v>
      </c>
      <c r="N34" s="141">
        <v>0.2505324074074074</v>
      </c>
      <c r="O34" s="80">
        <f t="shared" si="10"/>
        <v>0.24289351851851851</v>
      </c>
      <c r="P34" s="142">
        <v>6</v>
      </c>
    </row>
    <row r="35" spans="2:16" s="21" customFormat="1" ht="24" customHeight="1" x14ac:dyDescent="0.25">
      <c r="B35" s="143">
        <v>10</v>
      </c>
      <c r="C35" s="138">
        <v>799</v>
      </c>
      <c r="D35" s="58" t="s">
        <v>120</v>
      </c>
      <c r="E35" s="139">
        <v>1984</v>
      </c>
      <c r="F35" s="137">
        <f t="shared" ref="F35" si="21">$P$10-E35</f>
        <v>31</v>
      </c>
      <c r="G35" s="248" t="s">
        <v>121</v>
      </c>
      <c r="H35" s="249"/>
      <c r="I35" s="146">
        <f>$I$55+I36</f>
        <v>0.46712962962962962</v>
      </c>
      <c r="J35" s="141">
        <v>0.530787037037037</v>
      </c>
      <c r="K35" s="41">
        <v>0.58680555555555558</v>
      </c>
      <c r="L35" s="141">
        <v>0.63559027777777777</v>
      </c>
      <c r="M35" s="141">
        <v>0.67540509259259263</v>
      </c>
      <c r="N35" s="141"/>
      <c r="O35" s="80"/>
      <c r="P35" s="142">
        <v>7</v>
      </c>
    </row>
    <row r="36" spans="2:16" s="21" customFormat="1" ht="24" customHeight="1" x14ac:dyDescent="0.25">
      <c r="B36" s="143">
        <v>10</v>
      </c>
      <c r="C36" s="138">
        <v>799</v>
      </c>
      <c r="D36" s="58" t="s">
        <v>120</v>
      </c>
      <c r="E36" s="139">
        <v>1984</v>
      </c>
      <c r="F36" s="137">
        <f t="shared" si="8"/>
        <v>31</v>
      </c>
      <c r="G36" s="248" t="s">
        <v>121</v>
      </c>
      <c r="H36" s="249"/>
      <c r="I36" s="140">
        <v>7.4074074074074068E-3</v>
      </c>
      <c r="J36" s="141">
        <f>J35-$I$35</f>
        <v>6.3657407407407385E-2</v>
      </c>
      <c r="K36" s="145">
        <f t="shared" ref="K36:M36" si="22">K35-$I$35</f>
        <v>0.11967592592592596</v>
      </c>
      <c r="L36" s="145">
        <f t="shared" si="22"/>
        <v>0.16846064814814815</v>
      </c>
      <c r="M36" s="145">
        <f t="shared" si="22"/>
        <v>0.20827546296296301</v>
      </c>
      <c r="N36" s="141">
        <v>0.26488425925925924</v>
      </c>
      <c r="O36" s="80">
        <f t="shared" si="10"/>
        <v>0.25747685185185182</v>
      </c>
      <c r="P36" s="142">
        <v>7</v>
      </c>
    </row>
    <row r="37" spans="2:16" s="16" customFormat="1" ht="9" customHeight="1" x14ac:dyDescent="0.25">
      <c r="B37" s="25"/>
      <c r="C37" s="27"/>
      <c r="D37" s="26"/>
      <c r="E37" s="45"/>
      <c r="F37" s="25"/>
      <c r="G37" s="28"/>
      <c r="H37" s="28"/>
      <c r="I37" s="46"/>
      <c r="J37" s="48"/>
      <c r="K37" s="48"/>
      <c r="L37" s="48"/>
      <c r="M37" s="48"/>
      <c r="N37" s="47"/>
      <c r="O37" s="48"/>
      <c r="P37" s="57"/>
    </row>
    <row r="38" spans="2:16" s="21" customFormat="1" ht="24" customHeight="1" x14ac:dyDescent="0.25">
      <c r="B38" s="198" t="s">
        <v>126</v>
      </c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8"/>
      <c r="O38" s="198"/>
      <c r="P38" s="198"/>
    </row>
    <row r="39" spans="2:16" s="21" customFormat="1" ht="24" customHeight="1" x14ac:dyDescent="0.25">
      <c r="B39" s="143">
        <v>11</v>
      </c>
      <c r="C39" s="138">
        <v>790</v>
      </c>
      <c r="D39" s="58" t="s">
        <v>131</v>
      </c>
      <c r="E39" s="139">
        <v>1975</v>
      </c>
      <c r="F39" s="137">
        <f t="shared" ref="F39" si="23">$P$10-E39</f>
        <v>40</v>
      </c>
      <c r="G39" s="248" t="s">
        <v>132</v>
      </c>
      <c r="H39" s="249"/>
      <c r="I39" s="150">
        <f>$I$55+I40</f>
        <v>0.46782407407407406</v>
      </c>
      <c r="J39" s="141">
        <v>0.50873842592592589</v>
      </c>
      <c r="K39" s="41">
        <v>0.54131944444444446</v>
      </c>
      <c r="L39" s="141">
        <v>0.57273148148148145</v>
      </c>
      <c r="M39" s="141">
        <v>0.59820601851851851</v>
      </c>
      <c r="N39" s="141">
        <v>0.16968749999999999</v>
      </c>
      <c r="O39" s="80">
        <f t="shared" ref="O39" si="24">N39-I39</f>
        <v>-0.29813657407407407</v>
      </c>
      <c r="P39" s="142">
        <v>1</v>
      </c>
    </row>
    <row r="40" spans="2:16" s="21" customFormat="1" ht="24" customHeight="1" x14ac:dyDescent="0.25">
      <c r="B40" s="143">
        <v>11</v>
      </c>
      <c r="C40" s="138">
        <v>790</v>
      </c>
      <c r="D40" s="58" t="s">
        <v>131</v>
      </c>
      <c r="E40" s="139">
        <v>1975</v>
      </c>
      <c r="F40" s="137">
        <f t="shared" ref="F40:F64" si="25">$P$10-E40</f>
        <v>40</v>
      </c>
      <c r="G40" s="248" t="s">
        <v>132</v>
      </c>
      <c r="H40" s="249"/>
      <c r="I40" s="140">
        <v>8.1018518518518514E-3</v>
      </c>
      <c r="J40" s="141">
        <f>J39-$I$39</f>
        <v>4.0914351851851827E-2</v>
      </c>
      <c r="K40" s="151">
        <f t="shared" ref="K40:M40" si="26">K39-$I$39</f>
        <v>7.3495370370370405E-2</v>
      </c>
      <c r="L40" s="151">
        <f t="shared" si="26"/>
        <v>0.10490740740740739</v>
      </c>
      <c r="M40" s="151">
        <f t="shared" si="26"/>
        <v>0.13038194444444445</v>
      </c>
      <c r="N40" s="141">
        <v>0.16968749999999999</v>
      </c>
      <c r="O40" s="80">
        <f t="shared" ref="O40:O60" si="27">N40-I40</f>
        <v>0.16158564814814813</v>
      </c>
      <c r="P40" s="142">
        <v>1</v>
      </c>
    </row>
    <row r="41" spans="2:16" s="21" customFormat="1" ht="24" customHeight="1" x14ac:dyDescent="0.25">
      <c r="B41" s="143">
        <v>12</v>
      </c>
      <c r="C41" s="138">
        <v>793</v>
      </c>
      <c r="D41" s="58" t="s">
        <v>133</v>
      </c>
      <c r="E41" s="139">
        <v>1971</v>
      </c>
      <c r="F41" s="137">
        <f t="shared" ref="F41" si="28">$P$10-E41</f>
        <v>44</v>
      </c>
      <c r="G41" s="248" t="s">
        <v>134</v>
      </c>
      <c r="H41" s="249"/>
      <c r="I41" s="150">
        <f>$I$55+I42</f>
        <v>0.46805555555555556</v>
      </c>
      <c r="J41" s="141">
        <v>0.51134259259259263</v>
      </c>
      <c r="K41" s="41">
        <v>0.54834490740740738</v>
      </c>
      <c r="L41" s="141">
        <v>0.5797106481481481</v>
      </c>
      <c r="M41" s="141">
        <v>0.60746527777777781</v>
      </c>
      <c r="N41" s="141">
        <v>0.18087962962962964</v>
      </c>
      <c r="O41" s="80">
        <f t="shared" ref="O41" si="29">N41-I41</f>
        <v>-0.28717592592592589</v>
      </c>
      <c r="P41" s="142">
        <v>2</v>
      </c>
    </row>
    <row r="42" spans="2:16" s="21" customFormat="1" ht="24" customHeight="1" x14ac:dyDescent="0.25">
      <c r="B42" s="143">
        <v>12</v>
      </c>
      <c r="C42" s="138">
        <v>793</v>
      </c>
      <c r="D42" s="58" t="s">
        <v>133</v>
      </c>
      <c r="E42" s="139">
        <v>1971</v>
      </c>
      <c r="F42" s="137">
        <f t="shared" si="25"/>
        <v>44</v>
      </c>
      <c r="G42" s="248" t="s">
        <v>134</v>
      </c>
      <c r="H42" s="249"/>
      <c r="I42" s="140">
        <v>8.3333333333333332E-3</v>
      </c>
      <c r="J42" s="141">
        <f>$J41-$I41</f>
        <v>4.3287037037037068E-2</v>
      </c>
      <c r="K42" s="151">
        <f>$K41-$I41</f>
        <v>8.028935185185182E-2</v>
      </c>
      <c r="L42" s="151">
        <f>$L41-$I41</f>
        <v>0.11165509259259254</v>
      </c>
      <c r="M42" s="151">
        <f>$M41-$I41</f>
        <v>0.13940972222222225</v>
      </c>
      <c r="N42" s="141">
        <v>0.18087962962962964</v>
      </c>
      <c r="O42" s="80">
        <f t="shared" si="27"/>
        <v>0.17254629629629631</v>
      </c>
      <c r="P42" s="142">
        <v>2</v>
      </c>
    </row>
    <row r="43" spans="2:16" s="21" customFormat="1" ht="24" customHeight="1" x14ac:dyDescent="0.25">
      <c r="B43" s="143">
        <v>13</v>
      </c>
      <c r="C43" s="138">
        <v>791</v>
      </c>
      <c r="D43" s="58" t="s">
        <v>137</v>
      </c>
      <c r="E43" s="139">
        <v>1966</v>
      </c>
      <c r="F43" s="137">
        <f t="shared" ref="F43" si="30">$P$10-E43</f>
        <v>49</v>
      </c>
      <c r="G43" s="248" t="s">
        <v>138</v>
      </c>
      <c r="H43" s="249"/>
      <c r="I43" s="150">
        <f>$I$55+I44</f>
        <v>0.4685185185185185</v>
      </c>
      <c r="J43" s="141">
        <v>0.51296296296296295</v>
      </c>
      <c r="K43" s="41">
        <v>0.55208333333333337</v>
      </c>
      <c r="L43" s="141">
        <v>0.58666666666666667</v>
      </c>
      <c r="M43" s="141">
        <v>0.61417824074074068</v>
      </c>
      <c r="N43" s="141">
        <v>0.18515046296296298</v>
      </c>
      <c r="O43" s="80">
        <f t="shared" ref="O43" si="31">N43-I43</f>
        <v>-0.28336805555555555</v>
      </c>
      <c r="P43" s="142">
        <v>3</v>
      </c>
    </row>
    <row r="44" spans="2:16" s="21" customFormat="1" ht="24" customHeight="1" x14ac:dyDescent="0.25">
      <c r="B44" s="143">
        <v>13</v>
      </c>
      <c r="C44" s="138">
        <v>791</v>
      </c>
      <c r="D44" s="58" t="s">
        <v>137</v>
      </c>
      <c r="E44" s="139">
        <v>1966</v>
      </c>
      <c r="F44" s="137">
        <f t="shared" si="25"/>
        <v>49</v>
      </c>
      <c r="G44" s="248" t="s">
        <v>138</v>
      </c>
      <c r="H44" s="249"/>
      <c r="I44" s="140">
        <v>8.7962962962962968E-3</v>
      </c>
      <c r="J44" s="151">
        <f>$J43-$I43</f>
        <v>4.4444444444444453E-2</v>
      </c>
      <c r="K44" s="151">
        <f>$K43-$I43</f>
        <v>8.356481481481487E-2</v>
      </c>
      <c r="L44" s="151">
        <f>$L43-$I43</f>
        <v>0.11814814814814817</v>
      </c>
      <c r="M44" s="151">
        <f>$M43-$I43</f>
        <v>0.14565972222222218</v>
      </c>
      <c r="N44" s="141">
        <v>0.18515046296296298</v>
      </c>
      <c r="O44" s="80">
        <f t="shared" si="27"/>
        <v>0.17635416666666667</v>
      </c>
      <c r="P44" s="142">
        <v>3</v>
      </c>
    </row>
    <row r="45" spans="2:16" s="21" customFormat="1" ht="24" customHeight="1" x14ac:dyDescent="0.25">
      <c r="B45" s="143">
        <v>14</v>
      </c>
      <c r="C45" s="138">
        <v>788</v>
      </c>
      <c r="D45" s="58" t="s">
        <v>170</v>
      </c>
      <c r="E45" s="139">
        <v>1969</v>
      </c>
      <c r="F45" s="137">
        <f t="shared" ref="F45" si="32">$P$10-E45</f>
        <v>46</v>
      </c>
      <c r="G45" s="248" t="s">
        <v>171</v>
      </c>
      <c r="H45" s="249"/>
      <c r="I45" s="150">
        <f>$I$55+I46</f>
        <v>0.46944444444444444</v>
      </c>
      <c r="J45" s="141"/>
      <c r="K45" s="41"/>
      <c r="L45" s="141"/>
      <c r="M45" s="141"/>
      <c r="N45" s="141">
        <v>0.18732638888888889</v>
      </c>
      <c r="O45" s="80">
        <f t="shared" ref="O45" si="33">N45-I45</f>
        <v>-0.28211805555555558</v>
      </c>
      <c r="P45" s="142">
        <v>4</v>
      </c>
    </row>
    <row r="46" spans="2:16" s="21" customFormat="1" ht="24" customHeight="1" x14ac:dyDescent="0.25">
      <c r="B46" s="143">
        <v>14</v>
      </c>
      <c r="C46" s="138">
        <v>788</v>
      </c>
      <c r="D46" s="58" t="s">
        <v>170</v>
      </c>
      <c r="E46" s="139">
        <v>1969</v>
      </c>
      <c r="F46" s="137">
        <f t="shared" si="25"/>
        <v>46</v>
      </c>
      <c r="G46" s="248" t="s">
        <v>171</v>
      </c>
      <c r="H46" s="249"/>
      <c r="I46" s="140">
        <v>9.7222222222222224E-3</v>
      </c>
      <c r="J46" s="141"/>
      <c r="K46" s="41"/>
      <c r="L46" s="141"/>
      <c r="M46" s="141"/>
      <c r="N46" s="141">
        <v>0.18732638888888889</v>
      </c>
      <c r="O46" s="80">
        <f t="shared" si="27"/>
        <v>0.17760416666666667</v>
      </c>
      <c r="P46" s="142">
        <v>4</v>
      </c>
    </row>
    <row r="47" spans="2:16" s="21" customFormat="1" ht="24" customHeight="1" x14ac:dyDescent="0.25">
      <c r="B47" s="143">
        <v>15</v>
      </c>
      <c r="C47" s="138">
        <v>789</v>
      </c>
      <c r="D47" s="58" t="s">
        <v>135</v>
      </c>
      <c r="E47" s="139">
        <v>1971</v>
      </c>
      <c r="F47" s="137">
        <f t="shared" ref="F47" si="34">$P$10-E47</f>
        <v>44</v>
      </c>
      <c r="G47" s="248" t="s">
        <v>136</v>
      </c>
      <c r="H47" s="249"/>
      <c r="I47" s="150">
        <f>$I$55+I48</f>
        <v>0.468287037037037</v>
      </c>
      <c r="J47" s="141"/>
      <c r="K47" s="41"/>
      <c r="L47" s="141"/>
      <c r="M47" s="141"/>
      <c r="N47" s="141">
        <v>0.18832175925925929</v>
      </c>
      <c r="O47" s="80">
        <f t="shared" ref="O47" si="35">N47-I47</f>
        <v>-0.27996527777777769</v>
      </c>
      <c r="P47" s="142">
        <v>5</v>
      </c>
    </row>
    <row r="48" spans="2:16" s="21" customFormat="1" ht="24" customHeight="1" x14ac:dyDescent="0.25">
      <c r="B48" s="143">
        <v>15</v>
      </c>
      <c r="C48" s="138">
        <v>789</v>
      </c>
      <c r="D48" s="58" t="s">
        <v>135</v>
      </c>
      <c r="E48" s="139">
        <v>1971</v>
      </c>
      <c r="F48" s="137">
        <f t="shared" si="25"/>
        <v>44</v>
      </c>
      <c r="G48" s="248" t="s">
        <v>136</v>
      </c>
      <c r="H48" s="249"/>
      <c r="I48" s="140">
        <v>8.564814814814815E-3</v>
      </c>
      <c r="J48" s="141"/>
      <c r="K48" s="41"/>
      <c r="L48" s="141"/>
      <c r="M48" s="141"/>
      <c r="N48" s="141">
        <v>0.18832175925925929</v>
      </c>
      <c r="O48" s="80">
        <f t="shared" si="27"/>
        <v>0.17975694444444448</v>
      </c>
      <c r="P48" s="142">
        <v>5</v>
      </c>
    </row>
    <row r="49" spans="2:16" s="21" customFormat="1" ht="24" customHeight="1" x14ac:dyDescent="0.25">
      <c r="B49" s="143">
        <v>16</v>
      </c>
      <c r="C49" s="138">
        <v>795</v>
      </c>
      <c r="D49" s="58" t="s">
        <v>141</v>
      </c>
      <c r="E49" s="139">
        <v>1972</v>
      </c>
      <c r="F49" s="137">
        <f t="shared" ref="F49" si="36">$P$10-E49</f>
        <v>43</v>
      </c>
      <c r="G49" s="248" t="s">
        <v>142</v>
      </c>
      <c r="H49" s="249"/>
      <c r="I49" s="150">
        <f>$I$55+I50</f>
        <v>0.46898148148148144</v>
      </c>
      <c r="J49" s="141"/>
      <c r="K49" s="41"/>
      <c r="L49" s="141"/>
      <c r="M49" s="141"/>
      <c r="N49" s="141">
        <v>0.1965625</v>
      </c>
      <c r="O49" s="80">
        <f t="shared" ref="O49" si="37">N49-I49</f>
        <v>-0.27241898148148147</v>
      </c>
      <c r="P49" s="142">
        <v>6</v>
      </c>
    </row>
    <row r="50" spans="2:16" s="21" customFormat="1" ht="24" customHeight="1" x14ac:dyDescent="0.25">
      <c r="B50" s="143">
        <v>16</v>
      </c>
      <c r="C50" s="138">
        <v>795</v>
      </c>
      <c r="D50" s="58" t="s">
        <v>141</v>
      </c>
      <c r="E50" s="139">
        <v>1972</v>
      </c>
      <c r="F50" s="137">
        <f t="shared" si="25"/>
        <v>43</v>
      </c>
      <c r="G50" s="248" t="s">
        <v>142</v>
      </c>
      <c r="H50" s="249"/>
      <c r="I50" s="140">
        <v>9.2592592592592605E-3</v>
      </c>
      <c r="J50" s="141"/>
      <c r="K50" s="41"/>
      <c r="L50" s="141"/>
      <c r="M50" s="141"/>
      <c r="N50" s="141">
        <v>0.1965625</v>
      </c>
      <c r="O50" s="80">
        <f t="shared" si="27"/>
        <v>0.18730324074074073</v>
      </c>
      <c r="P50" s="142">
        <v>6</v>
      </c>
    </row>
    <row r="51" spans="2:16" s="21" customFormat="1" ht="24" customHeight="1" x14ac:dyDescent="0.25">
      <c r="B51" s="143">
        <v>17</v>
      </c>
      <c r="C51" s="138">
        <v>792</v>
      </c>
      <c r="D51" s="58" t="s">
        <v>143</v>
      </c>
      <c r="E51" s="139">
        <v>1967</v>
      </c>
      <c r="F51" s="137">
        <f t="shared" ref="F51" si="38">$P$10-E51</f>
        <v>48</v>
      </c>
      <c r="G51" s="248" t="s">
        <v>144</v>
      </c>
      <c r="H51" s="249"/>
      <c r="I51" s="150">
        <f>$I$55+I52</f>
        <v>0.46921296296296294</v>
      </c>
      <c r="J51" s="141"/>
      <c r="K51" s="41"/>
      <c r="L51" s="141"/>
      <c r="M51" s="141"/>
      <c r="N51" s="141">
        <v>0.19975694444444445</v>
      </c>
      <c r="O51" s="80">
        <f t="shared" ref="O51" si="39">N51-I51</f>
        <v>-0.26945601851851853</v>
      </c>
      <c r="P51" s="142">
        <v>7</v>
      </c>
    </row>
    <row r="52" spans="2:16" s="21" customFormat="1" ht="24" customHeight="1" x14ac:dyDescent="0.25">
      <c r="B52" s="143">
        <v>17</v>
      </c>
      <c r="C52" s="138">
        <v>792</v>
      </c>
      <c r="D52" s="58" t="s">
        <v>143</v>
      </c>
      <c r="E52" s="139">
        <v>1967</v>
      </c>
      <c r="F52" s="137">
        <f t="shared" si="25"/>
        <v>48</v>
      </c>
      <c r="G52" s="248" t="s">
        <v>144</v>
      </c>
      <c r="H52" s="249"/>
      <c r="I52" s="140">
        <v>9.4907407407407406E-3</v>
      </c>
      <c r="J52" s="141"/>
      <c r="K52" s="41"/>
      <c r="L52" s="141"/>
      <c r="M52" s="141"/>
      <c r="N52" s="141">
        <v>0.19975694444444445</v>
      </c>
      <c r="O52" s="80">
        <f t="shared" si="27"/>
        <v>0.1902662037037037</v>
      </c>
      <c r="P52" s="142">
        <v>7</v>
      </c>
    </row>
    <row r="53" spans="2:16" s="21" customFormat="1" ht="24" customHeight="1" x14ac:dyDescent="0.25">
      <c r="B53" s="143">
        <v>18</v>
      </c>
      <c r="C53" s="138">
        <v>794</v>
      </c>
      <c r="D53" s="58" t="s">
        <v>139</v>
      </c>
      <c r="E53" s="139">
        <v>1972</v>
      </c>
      <c r="F53" s="137">
        <f t="shared" ref="F53" si="40">$P$10-E53</f>
        <v>43</v>
      </c>
      <c r="G53" s="248" t="s">
        <v>140</v>
      </c>
      <c r="H53" s="249"/>
      <c r="I53" s="150">
        <f>$I$55+I54</f>
        <v>0.46875</v>
      </c>
      <c r="J53" s="141"/>
      <c r="K53" s="41"/>
      <c r="L53" s="141"/>
      <c r="M53" s="141"/>
      <c r="N53" s="141">
        <v>0.20251157407407408</v>
      </c>
      <c r="O53" s="80">
        <f t="shared" ref="O53" si="41">N53-I53</f>
        <v>-0.26623842592592595</v>
      </c>
      <c r="P53" s="142">
        <v>8</v>
      </c>
    </row>
    <row r="54" spans="2:16" s="21" customFormat="1" ht="24" customHeight="1" x14ac:dyDescent="0.25">
      <c r="B54" s="143">
        <v>18</v>
      </c>
      <c r="C54" s="138">
        <v>794</v>
      </c>
      <c r="D54" s="58" t="s">
        <v>139</v>
      </c>
      <c r="E54" s="139">
        <v>1972</v>
      </c>
      <c r="F54" s="137">
        <f t="shared" si="25"/>
        <v>43</v>
      </c>
      <c r="G54" s="248" t="s">
        <v>140</v>
      </c>
      <c r="H54" s="249"/>
      <c r="I54" s="140">
        <v>9.0277777777777787E-3</v>
      </c>
      <c r="J54" s="141"/>
      <c r="K54" s="41"/>
      <c r="L54" s="141"/>
      <c r="M54" s="141"/>
      <c r="N54" s="141">
        <v>0.20251157407407408</v>
      </c>
      <c r="O54" s="80">
        <f t="shared" si="27"/>
        <v>0.19348379629629631</v>
      </c>
      <c r="P54" s="142">
        <v>8</v>
      </c>
    </row>
    <row r="55" spans="2:16" s="21" customFormat="1" ht="24" customHeight="1" x14ac:dyDescent="0.25">
      <c r="B55" s="143">
        <v>19</v>
      </c>
      <c r="C55" s="138">
        <v>800</v>
      </c>
      <c r="D55" s="58" t="s">
        <v>182</v>
      </c>
      <c r="E55" s="139">
        <v>1972</v>
      </c>
      <c r="F55" s="137">
        <f t="shared" ref="F55" si="42">$P$10-E55</f>
        <v>43</v>
      </c>
      <c r="G55" s="248" t="s">
        <v>212</v>
      </c>
      <c r="H55" s="249"/>
      <c r="I55" s="140">
        <v>0.4597222222222222</v>
      </c>
      <c r="J55" s="141">
        <v>0.51111111111111118</v>
      </c>
      <c r="K55" s="41">
        <v>0.55462962962962969</v>
      </c>
      <c r="L55" s="141">
        <v>0.59319444444444447</v>
      </c>
      <c r="M55" s="141">
        <v>0.6230324074074074</v>
      </c>
      <c r="N55" s="141"/>
      <c r="O55" s="80"/>
      <c r="P55" s="142">
        <v>9</v>
      </c>
    </row>
    <row r="56" spans="2:16" s="21" customFormat="1" ht="24" customHeight="1" x14ac:dyDescent="0.25">
      <c r="B56" s="143">
        <v>19</v>
      </c>
      <c r="C56" s="138">
        <v>800</v>
      </c>
      <c r="D56" s="58" t="s">
        <v>182</v>
      </c>
      <c r="E56" s="139">
        <v>1972</v>
      </c>
      <c r="F56" s="137">
        <f t="shared" si="25"/>
        <v>43</v>
      </c>
      <c r="G56" s="248" t="s">
        <v>212</v>
      </c>
      <c r="H56" s="249"/>
      <c r="I56" s="140">
        <v>0</v>
      </c>
      <c r="J56" s="141">
        <f>J55-$I$55+$I$56</f>
        <v>5.1388888888888984E-2</v>
      </c>
      <c r="K56" s="141">
        <f>K55-$I$55+$I$56</f>
        <v>9.4907407407407496E-2</v>
      </c>
      <c r="L56" s="141">
        <f>L55-$I$55+$I$56</f>
        <v>0.13347222222222227</v>
      </c>
      <c r="M56" s="141">
        <f>M55-$I$55+$I$56</f>
        <v>0.1633101851851852</v>
      </c>
      <c r="N56" s="141">
        <v>0.19984953703703703</v>
      </c>
      <c r="O56" s="80">
        <f t="shared" si="27"/>
        <v>0.19984953703703703</v>
      </c>
      <c r="P56" s="142">
        <v>9</v>
      </c>
    </row>
    <row r="57" spans="2:16" s="21" customFormat="1" ht="24" customHeight="1" x14ac:dyDescent="0.25">
      <c r="B57" s="143">
        <v>20</v>
      </c>
      <c r="C57" s="138">
        <v>783</v>
      </c>
      <c r="D57" s="58" t="s">
        <v>183</v>
      </c>
      <c r="E57" s="139">
        <v>1973</v>
      </c>
      <c r="F57" s="137">
        <f t="shared" ref="F57" si="43">$P$10-E57</f>
        <v>42</v>
      </c>
      <c r="G57" s="248" t="s">
        <v>184</v>
      </c>
      <c r="H57" s="249"/>
      <c r="I57" s="150">
        <f>$I$55+I58</f>
        <v>0.47152777777777777</v>
      </c>
      <c r="J57" s="141"/>
      <c r="K57" s="41"/>
      <c r="L57" s="141"/>
      <c r="M57" s="141"/>
      <c r="N57" s="141">
        <v>0.21969907407407407</v>
      </c>
      <c r="O57" s="80">
        <f t="shared" ref="O57" si="44">N57-I57</f>
        <v>-0.25182870370370369</v>
      </c>
      <c r="P57" s="142">
        <v>10</v>
      </c>
    </row>
    <row r="58" spans="2:16" s="21" customFormat="1" ht="24" customHeight="1" x14ac:dyDescent="0.25">
      <c r="B58" s="143">
        <v>20</v>
      </c>
      <c r="C58" s="138">
        <v>783</v>
      </c>
      <c r="D58" s="58" t="s">
        <v>183</v>
      </c>
      <c r="E58" s="139">
        <v>1973</v>
      </c>
      <c r="F58" s="137">
        <f t="shared" si="25"/>
        <v>42</v>
      </c>
      <c r="G58" s="248" t="s">
        <v>184</v>
      </c>
      <c r="H58" s="249"/>
      <c r="I58" s="140">
        <v>1.1805555555555555E-2</v>
      </c>
      <c r="J58" s="141"/>
      <c r="K58" s="41"/>
      <c r="L58" s="141"/>
      <c r="M58" s="141"/>
      <c r="N58" s="141">
        <v>0.21969907407407407</v>
      </c>
      <c r="O58" s="80">
        <f t="shared" si="27"/>
        <v>0.20789351851851851</v>
      </c>
      <c r="P58" s="142">
        <v>10</v>
      </c>
    </row>
    <row r="59" spans="2:16" s="21" customFormat="1" ht="24" customHeight="1" x14ac:dyDescent="0.25">
      <c r="B59" s="143">
        <v>21</v>
      </c>
      <c r="C59" s="138">
        <v>912</v>
      </c>
      <c r="D59" s="58" t="s">
        <v>176</v>
      </c>
      <c r="E59" s="139">
        <v>1971</v>
      </c>
      <c r="F59" s="137">
        <f t="shared" ref="F59" si="45">$P$10-E59</f>
        <v>44</v>
      </c>
      <c r="G59" s="248" t="s">
        <v>177</v>
      </c>
      <c r="H59" s="249"/>
      <c r="I59" s="150">
        <f>$I$55+I60</f>
        <v>0.47083333333333333</v>
      </c>
      <c r="J59" s="141"/>
      <c r="K59" s="41"/>
      <c r="L59" s="141"/>
      <c r="M59" s="141"/>
      <c r="N59" s="141">
        <v>0.24605324074074075</v>
      </c>
      <c r="O59" s="80">
        <f t="shared" ref="O59" si="46">N59-I59</f>
        <v>-0.22478009259259257</v>
      </c>
      <c r="P59" s="142">
        <v>11</v>
      </c>
    </row>
    <row r="60" spans="2:16" s="21" customFormat="1" ht="24" customHeight="1" x14ac:dyDescent="0.25">
      <c r="B60" s="143">
        <v>21</v>
      </c>
      <c r="C60" s="138">
        <v>912</v>
      </c>
      <c r="D60" s="58" t="s">
        <v>176</v>
      </c>
      <c r="E60" s="139">
        <v>1971</v>
      </c>
      <c r="F60" s="137">
        <f t="shared" si="25"/>
        <v>44</v>
      </c>
      <c r="G60" s="248" t="s">
        <v>177</v>
      </c>
      <c r="H60" s="249"/>
      <c r="I60" s="140">
        <v>1.1111111111111112E-2</v>
      </c>
      <c r="J60" s="141"/>
      <c r="K60" s="41"/>
      <c r="L60" s="141"/>
      <c r="M60" s="141"/>
      <c r="N60" s="141">
        <v>0.24605324074074075</v>
      </c>
      <c r="O60" s="80">
        <f t="shared" si="27"/>
        <v>0.23494212962962965</v>
      </c>
      <c r="P60" s="142">
        <v>11</v>
      </c>
    </row>
    <row r="61" spans="2:16" s="21" customFormat="1" ht="24" customHeight="1" x14ac:dyDescent="0.25">
      <c r="B61" s="143">
        <v>22</v>
      </c>
      <c r="C61" s="138">
        <v>911</v>
      </c>
      <c r="D61" s="58" t="s">
        <v>174</v>
      </c>
      <c r="E61" s="139">
        <v>1970</v>
      </c>
      <c r="F61" s="137">
        <f t="shared" ref="F61" si="47">$P$10-E61</f>
        <v>45</v>
      </c>
      <c r="G61" s="248" t="s">
        <v>175</v>
      </c>
      <c r="H61" s="249"/>
      <c r="I61" s="150">
        <f>$I$55+I62</f>
        <v>0.47060185185185183</v>
      </c>
      <c r="J61" s="141"/>
      <c r="K61" s="41"/>
      <c r="L61" s="141"/>
      <c r="M61" s="141"/>
      <c r="N61" s="141"/>
      <c r="O61" s="80" t="s">
        <v>185</v>
      </c>
      <c r="P61" s="142"/>
    </row>
    <row r="62" spans="2:16" s="21" customFormat="1" ht="24" customHeight="1" x14ac:dyDescent="0.25">
      <c r="B62" s="143">
        <v>22</v>
      </c>
      <c r="C62" s="138">
        <v>911</v>
      </c>
      <c r="D62" s="58" t="s">
        <v>174</v>
      </c>
      <c r="E62" s="139">
        <v>1970</v>
      </c>
      <c r="F62" s="137">
        <f t="shared" si="25"/>
        <v>45</v>
      </c>
      <c r="G62" s="248" t="s">
        <v>175</v>
      </c>
      <c r="H62" s="249"/>
      <c r="I62" s="140">
        <v>1.087962962962963E-2</v>
      </c>
      <c r="J62" s="141"/>
      <c r="K62" s="41"/>
      <c r="L62" s="141"/>
      <c r="M62" s="141"/>
      <c r="N62" s="141"/>
      <c r="O62" s="80" t="s">
        <v>185</v>
      </c>
      <c r="P62" s="142"/>
    </row>
    <row r="63" spans="2:16" s="21" customFormat="1" ht="24" customHeight="1" x14ac:dyDescent="0.25">
      <c r="B63" s="143">
        <v>23</v>
      </c>
      <c r="C63" s="138">
        <v>787</v>
      </c>
      <c r="D63" s="58" t="s">
        <v>181</v>
      </c>
      <c r="E63" s="139">
        <v>1971</v>
      </c>
      <c r="F63" s="137">
        <f t="shared" ref="F63" si="48">$P$10-E63</f>
        <v>44</v>
      </c>
      <c r="G63" s="248" t="s">
        <v>177</v>
      </c>
      <c r="H63" s="249"/>
      <c r="I63" s="150">
        <f>$I$55+I64</f>
        <v>0.47106481481481477</v>
      </c>
      <c r="J63" s="141"/>
      <c r="K63" s="41"/>
      <c r="L63" s="141"/>
      <c r="M63" s="141"/>
      <c r="N63" s="141"/>
      <c r="O63" s="80" t="s">
        <v>185</v>
      </c>
      <c r="P63" s="142"/>
    </row>
    <row r="64" spans="2:16" s="21" customFormat="1" ht="24" customHeight="1" x14ac:dyDescent="0.25">
      <c r="B64" s="143">
        <v>23</v>
      </c>
      <c r="C64" s="138">
        <v>787</v>
      </c>
      <c r="D64" s="58" t="s">
        <v>181</v>
      </c>
      <c r="E64" s="139">
        <v>1971</v>
      </c>
      <c r="F64" s="137">
        <f t="shared" si="25"/>
        <v>44</v>
      </c>
      <c r="G64" s="248" t="s">
        <v>177</v>
      </c>
      <c r="H64" s="249"/>
      <c r="I64" s="140">
        <v>1.1342592592592592E-2</v>
      </c>
      <c r="J64" s="141"/>
      <c r="K64" s="41"/>
      <c r="L64" s="141"/>
      <c r="M64" s="141"/>
      <c r="N64" s="141"/>
      <c r="O64" s="80" t="s">
        <v>185</v>
      </c>
      <c r="P64" s="142"/>
    </row>
    <row r="65" spans="2:16" s="21" customFormat="1" ht="9" customHeight="1" x14ac:dyDescent="0.25">
      <c r="B65" s="25"/>
      <c r="C65" s="27"/>
      <c r="D65" s="26"/>
      <c r="E65" s="45"/>
      <c r="F65" s="25"/>
      <c r="G65" s="28"/>
      <c r="H65" s="28"/>
      <c r="I65" s="46"/>
      <c r="J65" s="48"/>
      <c r="K65" s="48"/>
      <c r="L65" s="48"/>
      <c r="M65" s="48"/>
      <c r="N65" s="47"/>
      <c r="O65" s="48"/>
      <c r="P65" s="57"/>
    </row>
    <row r="66" spans="2:16" s="21" customFormat="1" ht="24" customHeight="1" x14ac:dyDescent="0.25">
      <c r="B66" s="198" t="s">
        <v>145</v>
      </c>
      <c r="C66" s="198"/>
      <c r="D66" s="198"/>
      <c r="E66" s="198"/>
      <c r="F66" s="198"/>
      <c r="G66" s="198"/>
      <c r="H66" s="198"/>
      <c r="I66" s="198"/>
      <c r="J66" s="198"/>
      <c r="K66" s="198"/>
      <c r="L66" s="198"/>
      <c r="M66" s="198"/>
      <c r="N66" s="198"/>
      <c r="O66" s="198"/>
      <c r="P66" s="198"/>
    </row>
    <row r="67" spans="2:16" s="21" customFormat="1" ht="24" customHeight="1" x14ac:dyDescent="0.25">
      <c r="B67" s="143">
        <v>24</v>
      </c>
      <c r="C67" s="138">
        <v>903</v>
      </c>
      <c r="D67" s="58" t="s">
        <v>148</v>
      </c>
      <c r="E67" s="139">
        <v>1960</v>
      </c>
      <c r="F67" s="137">
        <f t="shared" ref="F67:F74" si="49">$P$10-E67</f>
        <v>55</v>
      </c>
      <c r="G67" s="248" t="s">
        <v>149</v>
      </c>
      <c r="H67" s="249"/>
      <c r="I67" s="150">
        <f>$I$55+I68</f>
        <v>0.46990740740740738</v>
      </c>
      <c r="J67" s="141"/>
      <c r="K67" s="41"/>
      <c r="L67" s="141"/>
      <c r="M67" s="141"/>
      <c r="N67" s="141">
        <v>0.20450231481481482</v>
      </c>
      <c r="O67" s="80">
        <f t="shared" ref="O67:O74" si="50">N67-I67</f>
        <v>-0.2654050925925926</v>
      </c>
      <c r="P67" s="142">
        <v>1</v>
      </c>
    </row>
    <row r="68" spans="2:16" s="21" customFormat="1" ht="24" customHeight="1" x14ac:dyDescent="0.25">
      <c r="B68" s="143">
        <v>24</v>
      </c>
      <c r="C68" s="138">
        <v>903</v>
      </c>
      <c r="D68" s="58" t="s">
        <v>148</v>
      </c>
      <c r="E68" s="139">
        <v>1960</v>
      </c>
      <c r="F68" s="137">
        <f t="shared" si="49"/>
        <v>55</v>
      </c>
      <c r="G68" s="248" t="s">
        <v>149</v>
      </c>
      <c r="H68" s="249"/>
      <c r="I68" s="140">
        <v>1.0185185185185184E-2</v>
      </c>
      <c r="J68" s="141"/>
      <c r="K68" s="41"/>
      <c r="L68" s="141"/>
      <c r="M68" s="141"/>
      <c r="N68" s="141">
        <v>0.20450231481481482</v>
      </c>
      <c r="O68" s="80">
        <f t="shared" si="50"/>
        <v>0.19431712962962963</v>
      </c>
      <c r="P68" s="142">
        <v>1</v>
      </c>
    </row>
    <row r="69" spans="2:16" s="21" customFormat="1" ht="24" customHeight="1" x14ac:dyDescent="0.25">
      <c r="B69" s="143">
        <v>25</v>
      </c>
      <c r="C69" s="138">
        <v>904</v>
      </c>
      <c r="D69" s="58" t="s">
        <v>172</v>
      </c>
      <c r="E69" s="139">
        <v>1962</v>
      </c>
      <c r="F69" s="137">
        <f t="shared" si="49"/>
        <v>53</v>
      </c>
      <c r="G69" s="248" t="s">
        <v>173</v>
      </c>
      <c r="H69" s="249"/>
      <c r="I69" s="150">
        <f>$I$55+I70</f>
        <v>0.47037037037037033</v>
      </c>
      <c r="J69" s="141"/>
      <c r="K69" s="41"/>
      <c r="L69" s="141"/>
      <c r="M69" s="141"/>
      <c r="N69" s="141">
        <v>0.22266203703703702</v>
      </c>
      <c r="O69" s="80">
        <f t="shared" si="50"/>
        <v>-0.24770833333333331</v>
      </c>
      <c r="P69" s="142">
        <v>2</v>
      </c>
    </row>
    <row r="70" spans="2:16" s="21" customFormat="1" ht="24" customHeight="1" x14ac:dyDescent="0.25">
      <c r="B70" s="143">
        <v>25</v>
      </c>
      <c r="C70" s="138">
        <v>904</v>
      </c>
      <c r="D70" s="58" t="s">
        <v>172</v>
      </c>
      <c r="E70" s="139">
        <v>1962</v>
      </c>
      <c r="F70" s="137">
        <f t="shared" si="49"/>
        <v>53</v>
      </c>
      <c r="G70" s="248" t="s">
        <v>173</v>
      </c>
      <c r="H70" s="249"/>
      <c r="I70" s="140">
        <v>1.064814814814815E-2</v>
      </c>
      <c r="J70" s="141"/>
      <c r="K70" s="41"/>
      <c r="L70" s="141"/>
      <c r="M70" s="141"/>
      <c r="N70" s="141">
        <v>0.22266203703703702</v>
      </c>
      <c r="O70" s="80">
        <f t="shared" si="50"/>
        <v>0.21201388888888886</v>
      </c>
      <c r="P70" s="142">
        <v>2</v>
      </c>
    </row>
    <row r="71" spans="2:16" s="21" customFormat="1" ht="24" customHeight="1" x14ac:dyDescent="0.25">
      <c r="B71" s="143">
        <v>26</v>
      </c>
      <c r="C71" s="138">
        <v>786</v>
      </c>
      <c r="D71" s="58" t="s">
        <v>146</v>
      </c>
      <c r="E71" s="139">
        <v>1961</v>
      </c>
      <c r="F71" s="137">
        <f t="shared" si="49"/>
        <v>54</v>
      </c>
      <c r="G71" s="248" t="s">
        <v>147</v>
      </c>
      <c r="H71" s="249"/>
      <c r="I71" s="150">
        <f>$I$55+I72</f>
        <v>0.46967592592592589</v>
      </c>
      <c r="J71" s="141"/>
      <c r="K71" s="41"/>
      <c r="L71" s="141"/>
      <c r="M71" s="141"/>
      <c r="N71" s="141">
        <v>0.25092592592592594</v>
      </c>
      <c r="O71" s="80">
        <f t="shared" si="50"/>
        <v>-0.21874999999999994</v>
      </c>
      <c r="P71" s="142">
        <v>3</v>
      </c>
    </row>
    <row r="72" spans="2:16" s="21" customFormat="1" ht="24" customHeight="1" x14ac:dyDescent="0.25">
      <c r="B72" s="143">
        <v>26</v>
      </c>
      <c r="C72" s="138">
        <v>786</v>
      </c>
      <c r="D72" s="58" t="s">
        <v>146</v>
      </c>
      <c r="E72" s="139">
        <v>1961</v>
      </c>
      <c r="F72" s="137">
        <f t="shared" si="49"/>
        <v>54</v>
      </c>
      <c r="G72" s="248" t="s">
        <v>147</v>
      </c>
      <c r="H72" s="249"/>
      <c r="I72" s="140">
        <v>9.9537037037037042E-3</v>
      </c>
      <c r="J72" s="141"/>
      <c r="K72" s="41"/>
      <c r="L72" s="141"/>
      <c r="M72" s="141"/>
      <c r="N72" s="141">
        <v>0.25092592592592594</v>
      </c>
      <c r="O72" s="80">
        <f t="shared" si="50"/>
        <v>0.24097222222222223</v>
      </c>
      <c r="P72" s="142">
        <v>3</v>
      </c>
    </row>
    <row r="73" spans="2:16" s="21" customFormat="1" ht="24" customHeight="1" x14ac:dyDescent="0.25">
      <c r="B73" s="143">
        <v>27</v>
      </c>
      <c r="C73" s="138">
        <v>902</v>
      </c>
      <c r="D73" s="58" t="s">
        <v>152</v>
      </c>
      <c r="E73" s="139">
        <v>1964</v>
      </c>
      <c r="F73" s="137">
        <f t="shared" si="49"/>
        <v>51</v>
      </c>
      <c r="G73" s="248" t="s">
        <v>153</v>
      </c>
      <c r="H73" s="249"/>
      <c r="I73" s="150">
        <f>$I$55+I74</f>
        <v>0.47013888888888888</v>
      </c>
      <c r="J73" s="141"/>
      <c r="K73" s="41"/>
      <c r="L73" s="141"/>
      <c r="M73" s="141"/>
      <c r="N73" s="141">
        <v>0.25189814814814815</v>
      </c>
      <c r="O73" s="80">
        <f t="shared" si="50"/>
        <v>-0.21824074074074074</v>
      </c>
      <c r="P73" s="142">
        <v>4</v>
      </c>
    </row>
    <row r="74" spans="2:16" s="21" customFormat="1" ht="24" customHeight="1" x14ac:dyDescent="0.25">
      <c r="B74" s="143">
        <v>27</v>
      </c>
      <c r="C74" s="138">
        <v>902</v>
      </c>
      <c r="D74" s="58" t="s">
        <v>152</v>
      </c>
      <c r="E74" s="139">
        <v>1964</v>
      </c>
      <c r="F74" s="137">
        <f t="shared" si="49"/>
        <v>51</v>
      </c>
      <c r="G74" s="248" t="s">
        <v>153</v>
      </c>
      <c r="H74" s="249"/>
      <c r="I74" s="140">
        <v>1.0416666666666666E-2</v>
      </c>
      <c r="J74" s="141"/>
      <c r="K74" s="41"/>
      <c r="L74" s="141"/>
      <c r="M74" s="141"/>
      <c r="N74" s="141">
        <v>0.25189814814814815</v>
      </c>
      <c r="O74" s="80">
        <f t="shared" si="50"/>
        <v>0.24148148148148149</v>
      </c>
      <c r="P74" s="142">
        <v>4</v>
      </c>
    </row>
    <row r="75" spans="2:16" s="21" customFormat="1" ht="9" customHeight="1" x14ac:dyDescent="0.25">
      <c r="B75" s="25"/>
      <c r="C75" s="27"/>
      <c r="D75" s="26"/>
      <c r="E75" s="45"/>
      <c r="F75" s="25"/>
      <c r="G75" s="28"/>
      <c r="H75" s="28"/>
      <c r="I75" s="46"/>
      <c r="J75" s="48"/>
      <c r="K75" s="48"/>
      <c r="L75" s="48"/>
      <c r="M75" s="48"/>
      <c r="N75" s="47"/>
      <c r="O75" s="48"/>
      <c r="P75" s="57"/>
    </row>
    <row r="76" spans="2:16" s="21" customFormat="1" ht="24" customHeight="1" x14ac:dyDescent="0.25">
      <c r="B76" s="198" t="s">
        <v>156</v>
      </c>
      <c r="C76" s="198"/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</row>
    <row r="77" spans="2:16" s="21" customFormat="1" ht="24" customHeight="1" x14ac:dyDescent="0.25">
      <c r="B77" s="143">
        <v>28</v>
      </c>
      <c r="C77" s="138">
        <v>905</v>
      </c>
      <c r="D77" s="58" t="s">
        <v>160</v>
      </c>
      <c r="E77" s="139">
        <v>1951</v>
      </c>
      <c r="F77" s="137">
        <f t="shared" ref="F77:F82" si="51">$P$10-E77</f>
        <v>64</v>
      </c>
      <c r="G77" s="248" t="s">
        <v>161</v>
      </c>
      <c r="H77" s="249"/>
      <c r="I77" s="146">
        <f>$I$55+I78</f>
        <v>0.46481481481481479</v>
      </c>
      <c r="J77" s="141">
        <v>0.51122685185185179</v>
      </c>
      <c r="K77" s="41">
        <v>0.54836805555555557</v>
      </c>
      <c r="L77" s="141">
        <v>0.58165509259259263</v>
      </c>
      <c r="M77" s="141">
        <v>0.61203703703703705</v>
      </c>
      <c r="N77" s="141"/>
      <c r="O77" s="80"/>
      <c r="P77" s="142">
        <v>1</v>
      </c>
    </row>
    <row r="78" spans="2:16" s="21" customFormat="1" ht="24" customHeight="1" x14ac:dyDescent="0.25">
      <c r="B78" s="143">
        <v>28</v>
      </c>
      <c r="C78" s="138">
        <v>905</v>
      </c>
      <c r="D78" s="58" t="s">
        <v>160</v>
      </c>
      <c r="E78" s="139">
        <v>1951</v>
      </c>
      <c r="F78" s="137">
        <f t="shared" si="51"/>
        <v>64</v>
      </c>
      <c r="G78" s="248" t="s">
        <v>161</v>
      </c>
      <c r="H78" s="249"/>
      <c r="I78" s="140">
        <v>5.0925925925925921E-3</v>
      </c>
      <c r="J78" s="145">
        <f>J77-$I$77</f>
        <v>4.6412037037037002E-2</v>
      </c>
      <c r="K78" s="145">
        <f t="shared" ref="K78:M78" si="52">K77-$I$77</f>
        <v>8.3553240740740775E-2</v>
      </c>
      <c r="L78" s="145">
        <f t="shared" si="52"/>
        <v>0.11684027777777783</v>
      </c>
      <c r="M78" s="145">
        <f t="shared" si="52"/>
        <v>0.14722222222222225</v>
      </c>
      <c r="N78" s="141">
        <v>0.18842592592592591</v>
      </c>
      <c r="O78" s="80">
        <f>N78-I78</f>
        <v>0.18333333333333332</v>
      </c>
      <c r="P78" s="142">
        <v>1</v>
      </c>
    </row>
    <row r="79" spans="2:16" s="21" customFormat="1" ht="24" customHeight="1" x14ac:dyDescent="0.25">
      <c r="B79" s="143">
        <v>29</v>
      </c>
      <c r="C79" s="138">
        <v>907</v>
      </c>
      <c r="D79" s="58" t="s">
        <v>162</v>
      </c>
      <c r="E79" s="139">
        <v>1951</v>
      </c>
      <c r="F79" s="137">
        <f t="shared" si="51"/>
        <v>64</v>
      </c>
      <c r="G79" s="248" t="s">
        <v>163</v>
      </c>
      <c r="H79" s="249"/>
      <c r="I79" s="146">
        <f>$I$55+I80</f>
        <v>0.46504629629629629</v>
      </c>
      <c r="J79" s="141">
        <v>0.52129629629629626</v>
      </c>
      <c r="K79" s="41">
        <v>0.56746527777777778</v>
      </c>
      <c r="L79" s="141">
        <v>0.60763888888888895</v>
      </c>
      <c r="M79" s="141">
        <v>0.64282407407407405</v>
      </c>
      <c r="N79" s="141"/>
      <c r="O79" s="80"/>
      <c r="P79" s="142">
        <v>2</v>
      </c>
    </row>
    <row r="80" spans="2:16" s="21" customFormat="1" ht="24" customHeight="1" x14ac:dyDescent="0.25">
      <c r="B80" s="143">
        <v>29</v>
      </c>
      <c r="C80" s="138">
        <v>907</v>
      </c>
      <c r="D80" s="58" t="s">
        <v>162</v>
      </c>
      <c r="E80" s="139">
        <v>1951</v>
      </c>
      <c r="F80" s="137">
        <f t="shared" si="51"/>
        <v>64</v>
      </c>
      <c r="G80" s="248" t="s">
        <v>163</v>
      </c>
      <c r="H80" s="249"/>
      <c r="I80" s="140">
        <v>5.3240740740740748E-3</v>
      </c>
      <c r="J80" s="145">
        <f>J79-$I$79</f>
        <v>5.6249999999999967E-2</v>
      </c>
      <c r="K80" s="145">
        <f t="shared" ref="K80:L80" si="53">K79-$I$79</f>
        <v>0.10241898148148149</v>
      </c>
      <c r="L80" s="145">
        <f t="shared" si="53"/>
        <v>0.14259259259259266</v>
      </c>
      <c r="M80" s="145">
        <f>M79-$I$79</f>
        <v>0.17777777777777776</v>
      </c>
      <c r="N80" s="141">
        <v>0.22415509259259259</v>
      </c>
      <c r="O80" s="80">
        <f>N80-I80</f>
        <v>0.21883101851851852</v>
      </c>
      <c r="P80" s="142">
        <v>2</v>
      </c>
    </row>
    <row r="81" spans="2:16" s="21" customFormat="1" ht="24" customHeight="1" x14ac:dyDescent="0.25">
      <c r="B81" s="143">
        <v>30</v>
      </c>
      <c r="C81" s="138">
        <v>906</v>
      </c>
      <c r="D81" s="58" t="s">
        <v>67</v>
      </c>
      <c r="E81" s="139">
        <v>1941</v>
      </c>
      <c r="F81" s="137">
        <f t="shared" si="51"/>
        <v>74</v>
      </c>
      <c r="G81" s="248" t="s">
        <v>157</v>
      </c>
      <c r="H81" s="249"/>
      <c r="I81" s="140">
        <f>$I$55+I82</f>
        <v>0.46458333333333329</v>
      </c>
      <c r="J81" s="141">
        <v>0.52511574074074074</v>
      </c>
      <c r="K81" s="41">
        <v>0.58315972222222223</v>
      </c>
      <c r="L81" s="141">
        <v>0.62986111111111109</v>
      </c>
      <c r="M81" s="141">
        <v>0.67060185185185184</v>
      </c>
      <c r="N81" s="141"/>
      <c r="O81" s="80"/>
      <c r="P81" s="142">
        <v>3</v>
      </c>
    </row>
    <row r="82" spans="2:16" s="21" customFormat="1" ht="24" customHeight="1" x14ac:dyDescent="0.25">
      <c r="B82" s="143">
        <v>30</v>
      </c>
      <c r="C82" s="138">
        <v>906</v>
      </c>
      <c r="D82" s="58" t="s">
        <v>67</v>
      </c>
      <c r="E82" s="139">
        <v>1941</v>
      </c>
      <c r="F82" s="137">
        <f t="shared" si="51"/>
        <v>74</v>
      </c>
      <c r="G82" s="248" t="s">
        <v>157</v>
      </c>
      <c r="H82" s="249"/>
      <c r="I82" s="140">
        <v>4.8611111111111112E-3</v>
      </c>
      <c r="J82" s="141">
        <f>J81-$I$81</f>
        <v>6.0532407407407451E-2</v>
      </c>
      <c r="K82" s="145">
        <f t="shared" ref="K82:M82" si="54">K81-$I$81</f>
        <v>0.11857638888888894</v>
      </c>
      <c r="L82" s="145">
        <f t="shared" si="54"/>
        <v>0.1652777777777778</v>
      </c>
      <c r="M82" s="145">
        <f t="shared" si="54"/>
        <v>0.20601851851851855</v>
      </c>
      <c r="N82" s="141">
        <v>0.26340277777777776</v>
      </c>
      <c r="O82" s="80">
        <f>N82-I82</f>
        <v>0.25854166666666667</v>
      </c>
      <c r="P82" s="142">
        <v>3</v>
      </c>
    </row>
    <row r="83" spans="2:16" ht="17.25" customHeight="1" x14ac:dyDescent="0.25">
      <c r="J83" s="147"/>
      <c r="K83" s="147"/>
      <c r="L83" s="147"/>
      <c r="M83" s="147"/>
    </row>
    <row r="84" spans="2:16" ht="17.25" customHeight="1" x14ac:dyDescent="0.25">
      <c r="J84" s="147"/>
    </row>
    <row r="85" spans="2:16" ht="17.25" customHeight="1" x14ac:dyDescent="0.25">
      <c r="J85" s="147"/>
      <c r="L85" s="147"/>
    </row>
    <row r="86" spans="2:16" ht="17.25" customHeight="1" x14ac:dyDescent="0.25"/>
    <row r="87" spans="2:16" ht="17.25" customHeight="1" x14ac:dyDescent="0.25"/>
    <row r="88" spans="2:16" ht="17.25" customHeight="1" x14ac:dyDescent="0.25"/>
    <row r="89" spans="2:16" ht="17.25" customHeight="1" x14ac:dyDescent="0.25"/>
    <row r="90" spans="2:16" ht="17.25" customHeight="1" x14ac:dyDescent="0.25"/>
    <row r="91" spans="2:16" ht="17.25" customHeight="1" x14ac:dyDescent="0.25"/>
    <row r="92" spans="2:16" ht="17.25" customHeight="1" x14ac:dyDescent="0.25"/>
    <row r="93" spans="2:16" ht="17.25" customHeight="1" x14ac:dyDescent="0.25"/>
    <row r="94" spans="2:16" ht="17.25" customHeight="1" x14ac:dyDescent="0.25"/>
    <row r="95" spans="2:16" ht="17.2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2:16" ht="17.2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2:15" ht="17.2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2:15" ht="17.2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2:15" ht="17.2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2:15" ht="17.2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2:15" ht="17.2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2:15" ht="17.2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2:15" ht="17.2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2:15" ht="17.2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2:15" ht="17.2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2:15" ht="17.2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2:15" ht="17.2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2:15" ht="17.2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2:15" ht="17.2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2:15" ht="17.2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2:15" ht="17.2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2:15" ht="17.2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2:15" ht="17.2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2:15" ht="17.2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2:15" ht="17.2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2:15" ht="17.2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2:15" ht="17.2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2:15" ht="17.2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2:15" ht="17.2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2:15" ht="17.2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2:15" ht="17.2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2:15" ht="17.2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2:15" ht="17.2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2:15" ht="17.2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2:15" ht="17.2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2:15" ht="17.2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2:15" ht="17.2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2:15" ht="17.2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2:15" ht="17.2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2:15" ht="17.2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2:15" ht="17.2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2:15" ht="17.2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2:15" ht="17.2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2:15" ht="17.2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2:15" ht="17.2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2:15" ht="17.2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2:15" ht="17.2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2:15" ht="17.2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2:15" ht="17.2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2:15" ht="17.2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2:15" ht="17.2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2:15" ht="17.2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2:15" ht="17.2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2:15" ht="17.2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2:15" ht="17.2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2:15" ht="17.2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2:15" ht="17.2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2:15" ht="17.2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2:15" ht="17.2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2:15" ht="17.2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2:15" ht="17.2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2:15" ht="17.2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2:15" ht="17.2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2:15" ht="17.2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2:15" ht="17.2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2:15" ht="17.2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2:15" ht="17.2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2:15" ht="17.2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2:15" ht="17.2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2:15" ht="17.2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2:15" ht="17.2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2:15" ht="17.25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2:15" ht="17.25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2:15" ht="17.25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2:15" ht="17.25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2:15" ht="17.25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2:15" ht="17.25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2:15" ht="17.25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2:15" ht="17.25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2:15" ht="17.25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2:15" ht="17.25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2:15" ht="17.25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2:15" ht="17.25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2:15" ht="17.25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2:15" ht="17.25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2:15" ht="17.25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2:15" ht="17.25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2:15" ht="17.25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2:15" ht="17.25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2:15" ht="17.25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2:15" ht="17.25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2:15" ht="17.25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2:15" ht="17.25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2:15" ht="17.25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2:15" ht="17.25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2:15" ht="17.25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2:15" ht="17.25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2:15" ht="17.25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2:15" ht="17.25" customHeigh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</sheetData>
  <mergeCells count="87">
    <mergeCell ref="B8:F8"/>
    <mergeCell ref="H8:P9"/>
    <mergeCell ref="B9:F9"/>
    <mergeCell ref="G11:H12"/>
    <mergeCell ref="H1:P1"/>
    <mergeCell ref="H2:P2"/>
    <mergeCell ref="H3:P4"/>
    <mergeCell ref="H5:P5"/>
    <mergeCell ref="H6:P7"/>
    <mergeCell ref="B11:B12"/>
    <mergeCell ref="C11:C12"/>
    <mergeCell ref="D11:D12"/>
    <mergeCell ref="E11:E12"/>
    <mergeCell ref="F11:F12"/>
    <mergeCell ref="G32:H32"/>
    <mergeCell ref="O11:O12"/>
    <mergeCell ref="P11:P12"/>
    <mergeCell ref="B14:P14"/>
    <mergeCell ref="G16:H16"/>
    <mergeCell ref="G18:H18"/>
    <mergeCell ref="G20:H20"/>
    <mergeCell ref="G15:H15"/>
    <mergeCell ref="G17:H17"/>
    <mergeCell ref="G19:H19"/>
    <mergeCell ref="I11:I12"/>
    <mergeCell ref="J11:J12"/>
    <mergeCell ref="K11:K12"/>
    <mergeCell ref="L11:L12"/>
    <mergeCell ref="M11:M12"/>
    <mergeCell ref="N11:N12"/>
    <mergeCell ref="B22:P22"/>
    <mergeCell ref="G24:H24"/>
    <mergeCell ref="G26:H26"/>
    <mergeCell ref="G28:H28"/>
    <mergeCell ref="G30:H30"/>
    <mergeCell ref="G56:H56"/>
    <mergeCell ref="G34:H34"/>
    <mergeCell ref="G36:H36"/>
    <mergeCell ref="B38:P38"/>
    <mergeCell ref="G40:H40"/>
    <mergeCell ref="G42:H42"/>
    <mergeCell ref="G44:H44"/>
    <mergeCell ref="G41:H41"/>
    <mergeCell ref="G43:H43"/>
    <mergeCell ref="G35:H35"/>
    <mergeCell ref="G39:H39"/>
    <mergeCell ref="G46:H46"/>
    <mergeCell ref="G48:H48"/>
    <mergeCell ref="G50:H50"/>
    <mergeCell ref="G52:H52"/>
    <mergeCell ref="G54:H54"/>
    <mergeCell ref="G58:H58"/>
    <mergeCell ref="G60:H60"/>
    <mergeCell ref="G62:H62"/>
    <mergeCell ref="G64:H64"/>
    <mergeCell ref="B66:P66"/>
    <mergeCell ref="G82:H82"/>
    <mergeCell ref="G77:H77"/>
    <mergeCell ref="G79:H79"/>
    <mergeCell ref="G81:H81"/>
    <mergeCell ref="G67:H67"/>
    <mergeCell ref="G69:H69"/>
    <mergeCell ref="G71:H71"/>
    <mergeCell ref="G73:H73"/>
    <mergeCell ref="G78:H78"/>
    <mergeCell ref="G80:H80"/>
    <mergeCell ref="G70:H70"/>
    <mergeCell ref="G72:H72"/>
    <mergeCell ref="G74:H74"/>
    <mergeCell ref="B76:P76"/>
    <mergeCell ref="G68:H68"/>
    <mergeCell ref="G57:H57"/>
    <mergeCell ref="G59:H59"/>
    <mergeCell ref="G61:H61"/>
    <mergeCell ref="G63:H63"/>
    <mergeCell ref="G23:H23"/>
    <mergeCell ref="G25:H25"/>
    <mergeCell ref="G27:H27"/>
    <mergeCell ref="G29:H29"/>
    <mergeCell ref="G31:H31"/>
    <mergeCell ref="G33:H33"/>
    <mergeCell ref="G45:H45"/>
    <mergeCell ref="G47:H47"/>
    <mergeCell ref="G49:H49"/>
    <mergeCell ref="G51:H51"/>
    <mergeCell ref="G53:H53"/>
    <mergeCell ref="G55:H55"/>
  </mergeCells>
  <pageMargins left="0" right="0" top="0.19685039370078741" bottom="0.11811023622047245" header="0.11811023622047245" footer="0.11811023622047245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1. Marafon (22.02.16) 1КПП</vt:lpstr>
      <vt:lpstr>1. Marafon (22.02.16) СТРТ (2)</vt:lpstr>
      <vt:lpstr>1. Marafon (22.02.16) СТРТ</vt:lpstr>
      <vt:lpstr>1. MarafonPoligon(22.02.16)STRT</vt:lpstr>
      <vt:lpstr>1. MarafonPoligon(22.02.16)BLNK</vt:lpstr>
      <vt:lpstr>1. Marathon50km v.5.2 (АБС)</vt:lpstr>
      <vt:lpstr>1. Marathon50km v.5.2</vt:lpstr>
      <vt:lpstr>2. Cross35km v.5.2</vt:lpstr>
      <vt:lpstr>1. Marathon50km v.5.1</vt:lpstr>
      <vt:lpstr>2. Cross35km v.5.1</vt:lpstr>
      <vt:lpstr>1. Marathon50km v.4</vt:lpstr>
      <vt:lpstr>1. Marathon50km v.ABS</vt:lpstr>
      <vt:lpstr>2. Cross35km v.4</vt:lpstr>
      <vt:lpstr>1. Marathon50km v.3</vt:lpstr>
      <vt:lpstr>2. Cross35km v.2</vt:lpstr>
      <vt:lpstr>1. Marathon50km v.2</vt:lpstr>
      <vt:lpstr>1. Marathon50km v.blanc</vt:lpstr>
      <vt:lpstr>1. Marathon50km v.1</vt:lpstr>
      <vt:lpstr>2. Cross АБС</vt:lpstr>
      <vt:lpstr>2. МТВ ХСО АБС</vt:lpstr>
      <vt:lpstr>'1. Marafon (22.02.16) 1КПП'!Заголовки_для_печати</vt:lpstr>
      <vt:lpstr>'1. Marafon (22.02.16) СТРТ'!Заголовки_для_печати</vt:lpstr>
      <vt:lpstr>'1. Marafon (22.02.16) СТРТ (2)'!Заголовки_для_печати</vt:lpstr>
      <vt:lpstr>'1. MarafonPoligon(22.02.16)BLNK'!Заголовки_для_печати</vt:lpstr>
      <vt:lpstr>'1. MarafonPoligon(22.02.16)STRT'!Заголовки_для_печати</vt:lpstr>
      <vt:lpstr>'1. Marathon50km v.1'!Заголовки_для_печати</vt:lpstr>
      <vt:lpstr>'1. Marathon50km v.2'!Заголовки_для_печати</vt:lpstr>
      <vt:lpstr>'1. Marathon50km v.3'!Заголовки_для_печати</vt:lpstr>
      <vt:lpstr>'1. Marathon50km v.4'!Заголовки_для_печати</vt:lpstr>
      <vt:lpstr>'1. Marathon50km v.5.1'!Заголовки_для_печати</vt:lpstr>
      <vt:lpstr>'1. Marathon50km v.5.2'!Заголовки_для_печати</vt:lpstr>
      <vt:lpstr>'1. Marathon50km v.5.2 (АБС)'!Заголовки_для_печати</vt:lpstr>
      <vt:lpstr>'1. Marathon50km v.ABS'!Заголовки_для_печати</vt:lpstr>
      <vt:lpstr>'1. Marathon50km v.blanc'!Заголовки_для_печати</vt:lpstr>
      <vt:lpstr>'2. Cross АБС'!Заголовки_для_печати</vt:lpstr>
      <vt:lpstr>'2. Cross35km v.2'!Заголовки_для_печати</vt:lpstr>
      <vt:lpstr>'2. Cross35km v.4'!Заголовки_для_печати</vt:lpstr>
      <vt:lpstr>'2. Cross35km v.5.1'!Заголовки_для_печати</vt:lpstr>
      <vt:lpstr>'2. Cross35km v.5.2'!Заголовки_для_печати</vt:lpstr>
      <vt:lpstr>'2. МТВ ХСО АБС'!Заголовки_для_печати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Uxonyx</cp:lastModifiedBy>
  <cp:lastPrinted>2016-02-22T07:43:00Z</cp:lastPrinted>
  <dcterms:created xsi:type="dcterms:W3CDTF">2012-02-14T15:10:20Z</dcterms:created>
  <dcterms:modified xsi:type="dcterms:W3CDTF">2016-02-22T19:05:07Z</dcterms:modified>
</cp:coreProperties>
</file>