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3"/>
  </bookViews>
  <sheets>
    <sheet name="Мужчины и женщины" sheetId="3" r:id="rId1"/>
    <sheet name="юниоры" sheetId="4" r:id="rId2"/>
    <sheet name="юноши и девушки" sheetId="5" r:id="rId3"/>
    <sheet name="ПЯО" sheetId="6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Q35" i="6" l="1"/>
  <c r="O35" i="6"/>
  <c r="M35" i="6"/>
  <c r="K35" i="6"/>
  <c r="I35" i="6"/>
  <c r="H35" i="6"/>
  <c r="Q34" i="6"/>
  <c r="O34" i="6"/>
  <c r="M34" i="6"/>
  <c r="K34" i="6"/>
  <c r="I34" i="6"/>
  <c r="H34" i="6"/>
  <c r="Q33" i="6"/>
  <c r="O33" i="6"/>
  <c r="M33" i="6"/>
  <c r="K33" i="6"/>
  <c r="I33" i="6"/>
  <c r="H33" i="6"/>
  <c r="Q32" i="6"/>
  <c r="O32" i="6"/>
  <c r="M32" i="6"/>
  <c r="K32" i="6"/>
  <c r="I32" i="6"/>
  <c r="H32" i="6"/>
  <c r="Q31" i="6"/>
  <c r="O31" i="6"/>
  <c r="M31" i="6"/>
  <c r="K31" i="6"/>
  <c r="I31" i="6"/>
  <c r="H31" i="6"/>
  <c r="Q30" i="6"/>
  <c r="O30" i="6"/>
  <c r="M30" i="6"/>
  <c r="K30" i="6"/>
  <c r="I30" i="6"/>
  <c r="H30" i="6"/>
  <c r="Q29" i="6"/>
  <c r="O29" i="6"/>
  <c r="M29" i="6"/>
  <c r="K29" i="6"/>
  <c r="I29" i="6"/>
  <c r="H29" i="6"/>
  <c r="Q28" i="6"/>
  <c r="O28" i="6"/>
  <c r="M28" i="6"/>
  <c r="K28" i="6"/>
  <c r="I28" i="6"/>
  <c r="H28" i="6"/>
  <c r="Q27" i="6"/>
  <c r="O27" i="6"/>
  <c r="M27" i="6"/>
  <c r="K27" i="6"/>
  <c r="I27" i="6"/>
  <c r="H27" i="6"/>
  <c r="Q26" i="6"/>
  <c r="O26" i="6"/>
  <c r="M26" i="6"/>
  <c r="K26" i="6"/>
  <c r="I26" i="6"/>
  <c r="H26" i="6"/>
  <c r="Q25" i="6"/>
  <c r="O25" i="6"/>
  <c r="M25" i="6"/>
  <c r="K25" i="6"/>
  <c r="I25" i="6"/>
  <c r="H25" i="6"/>
  <c r="Q24" i="6"/>
  <c r="O24" i="6"/>
  <c r="M24" i="6"/>
  <c r="K24" i="6"/>
  <c r="I24" i="6"/>
  <c r="H24" i="6"/>
  <c r="Q23" i="6"/>
  <c r="O23" i="6"/>
  <c r="M23" i="6"/>
  <c r="K23" i="6"/>
  <c r="I23" i="6"/>
  <c r="H23" i="6"/>
  <c r="Q22" i="6"/>
  <c r="O22" i="6"/>
  <c r="M22" i="6"/>
  <c r="K22" i="6"/>
  <c r="I22" i="6"/>
  <c r="H22" i="6"/>
  <c r="Q21" i="6"/>
  <c r="O21" i="6"/>
  <c r="M21" i="6"/>
  <c r="K21" i="6"/>
  <c r="I21" i="6"/>
  <c r="H21" i="6"/>
  <c r="Q20" i="6"/>
  <c r="S21" i="6" s="1"/>
  <c r="O20" i="6"/>
  <c r="M20" i="6"/>
  <c r="K20" i="6"/>
  <c r="I20" i="6"/>
  <c r="H20" i="6"/>
  <c r="Q66" i="5"/>
  <c r="O66" i="5"/>
  <c r="M66" i="5"/>
  <c r="K66" i="5"/>
  <c r="I66" i="5"/>
  <c r="H66" i="5"/>
  <c r="Q65" i="5"/>
  <c r="O65" i="5"/>
  <c r="M65" i="5"/>
  <c r="K65" i="5"/>
  <c r="I65" i="5"/>
  <c r="H65" i="5"/>
  <c r="Q64" i="5"/>
  <c r="O64" i="5"/>
  <c r="M64" i="5"/>
  <c r="K64" i="5"/>
  <c r="I64" i="5"/>
  <c r="H64" i="5"/>
  <c r="Q63" i="5"/>
  <c r="S65" i="5" s="1"/>
  <c r="O63" i="5"/>
  <c r="M63" i="5"/>
  <c r="K63" i="5"/>
  <c r="I63" i="5"/>
  <c r="H63" i="5"/>
  <c r="Q62" i="5"/>
  <c r="O62" i="5"/>
  <c r="M62" i="5"/>
  <c r="K62" i="5"/>
  <c r="I62" i="5"/>
  <c r="H62" i="5"/>
  <c r="Q61" i="5"/>
  <c r="O61" i="5"/>
  <c r="M61" i="5"/>
  <c r="K61" i="5"/>
  <c r="I61" i="5"/>
  <c r="H61" i="5"/>
  <c r="Q60" i="5"/>
  <c r="O60" i="5"/>
  <c r="M60" i="5"/>
  <c r="K60" i="5"/>
  <c r="I60" i="5"/>
  <c r="H60" i="5"/>
  <c r="Q59" i="5"/>
  <c r="S61" i="5" s="1"/>
  <c r="O59" i="5"/>
  <c r="M59" i="5"/>
  <c r="K59" i="5"/>
  <c r="I59" i="5"/>
  <c r="H59" i="5"/>
  <c r="Q58" i="5"/>
  <c r="O58" i="5"/>
  <c r="M58" i="5"/>
  <c r="K58" i="5"/>
  <c r="I58" i="5"/>
  <c r="H58" i="5"/>
  <c r="Q57" i="5"/>
  <c r="O57" i="5"/>
  <c r="M57" i="5"/>
  <c r="K57" i="5"/>
  <c r="I57" i="5"/>
  <c r="H57" i="5"/>
  <c r="Q56" i="5"/>
  <c r="O56" i="5"/>
  <c r="M56" i="5"/>
  <c r="K56" i="5"/>
  <c r="I56" i="5"/>
  <c r="H56" i="5"/>
  <c r="Q55" i="5"/>
  <c r="S57" i="5" s="1"/>
  <c r="O55" i="5"/>
  <c r="M55" i="5"/>
  <c r="K55" i="5"/>
  <c r="I55" i="5"/>
  <c r="H55" i="5"/>
  <c r="Q54" i="5"/>
  <c r="O54" i="5"/>
  <c r="M54" i="5"/>
  <c r="K54" i="5"/>
  <c r="I54" i="5"/>
  <c r="H54" i="5"/>
  <c r="Q53" i="5"/>
  <c r="O53" i="5"/>
  <c r="M53" i="5"/>
  <c r="K53" i="5"/>
  <c r="I53" i="5"/>
  <c r="H53" i="5"/>
  <c r="Q52" i="5"/>
  <c r="O52" i="5"/>
  <c r="M52" i="5"/>
  <c r="K52" i="5"/>
  <c r="I52" i="5"/>
  <c r="H52" i="5"/>
  <c r="Q51" i="5"/>
  <c r="O51" i="5"/>
  <c r="M51" i="5"/>
  <c r="K51" i="5"/>
  <c r="I51" i="5"/>
  <c r="H51" i="5"/>
  <c r="Q50" i="5"/>
  <c r="O50" i="5"/>
  <c r="M50" i="5"/>
  <c r="K50" i="5"/>
  <c r="I50" i="5"/>
  <c r="H50" i="5"/>
  <c r="Q49" i="5"/>
  <c r="O49" i="5"/>
  <c r="M49" i="5"/>
  <c r="K49" i="5"/>
  <c r="I49" i="5"/>
  <c r="H49" i="5"/>
  <c r="Q48" i="5"/>
  <c r="O48" i="5"/>
  <c r="M48" i="5"/>
  <c r="K48" i="5"/>
  <c r="I48" i="5"/>
  <c r="H48" i="5"/>
  <c r="Q47" i="5"/>
  <c r="S49" i="5" s="1"/>
  <c r="O47" i="5"/>
  <c r="M47" i="5"/>
  <c r="K47" i="5"/>
  <c r="I47" i="5"/>
  <c r="H47" i="5"/>
  <c r="Q46" i="5"/>
  <c r="O46" i="5"/>
  <c r="M46" i="5"/>
  <c r="K46" i="5"/>
  <c r="I46" i="5"/>
  <c r="H46" i="5"/>
  <c r="Q45" i="5"/>
  <c r="O45" i="5"/>
  <c r="M45" i="5"/>
  <c r="K45" i="5"/>
  <c r="I45" i="5"/>
  <c r="H45" i="5"/>
  <c r="Q44" i="5"/>
  <c r="O44" i="5"/>
  <c r="M44" i="5"/>
  <c r="K44" i="5"/>
  <c r="I44" i="5"/>
  <c r="H44" i="5"/>
  <c r="Q43" i="5"/>
  <c r="S45" i="5" s="1"/>
  <c r="O43" i="5"/>
  <c r="M43" i="5"/>
  <c r="K43" i="5"/>
  <c r="I43" i="5"/>
  <c r="H43" i="5"/>
  <c r="Q42" i="5"/>
  <c r="O42" i="5"/>
  <c r="M42" i="5"/>
  <c r="K42" i="5"/>
  <c r="I42" i="5"/>
  <c r="H42" i="5"/>
  <c r="Q41" i="5"/>
  <c r="O41" i="5"/>
  <c r="M41" i="5"/>
  <c r="K41" i="5"/>
  <c r="I41" i="5"/>
  <c r="H41" i="5"/>
  <c r="Q40" i="5"/>
  <c r="O40" i="5"/>
  <c r="M40" i="5"/>
  <c r="K40" i="5"/>
  <c r="I40" i="5"/>
  <c r="H40" i="5"/>
  <c r="Q39" i="5"/>
  <c r="S41" i="5" s="1"/>
  <c r="O39" i="5"/>
  <c r="M39" i="5"/>
  <c r="K39" i="5"/>
  <c r="I39" i="5"/>
  <c r="H39" i="5"/>
  <c r="Q38" i="5"/>
  <c r="O38" i="5"/>
  <c r="M38" i="5"/>
  <c r="K38" i="5"/>
  <c r="I38" i="5"/>
  <c r="H38" i="5"/>
  <c r="Q37" i="5"/>
  <c r="O37" i="5"/>
  <c r="M37" i="5"/>
  <c r="K37" i="5"/>
  <c r="I37" i="5"/>
  <c r="H37" i="5"/>
  <c r="Q36" i="5"/>
  <c r="O36" i="5"/>
  <c r="M36" i="5"/>
  <c r="K36" i="5"/>
  <c r="I36" i="5"/>
  <c r="H36" i="5"/>
  <c r="Q35" i="5"/>
  <c r="S37" i="5" s="1"/>
  <c r="O35" i="5"/>
  <c r="M35" i="5"/>
  <c r="K35" i="5"/>
  <c r="I35" i="5"/>
  <c r="H35" i="5"/>
  <c r="Q34" i="5"/>
  <c r="O34" i="5"/>
  <c r="M34" i="5"/>
  <c r="K34" i="5"/>
  <c r="I34" i="5"/>
  <c r="H34" i="5"/>
  <c r="Q33" i="5"/>
  <c r="O33" i="5"/>
  <c r="M33" i="5"/>
  <c r="K33" i="5"/>
  <c r="I33" i="5"/>
  <c r="H33" i="5"/>
  <c r="Q32" i="5"/>
  <c r="O32" i="5"/>
  <c r="M32" i="5"/>
  <c r="K32" i="5"/>
  <c r="I32" i="5"/>
  <c r="H32" i="5"/>
  <c r="Q31" i="5"/>
  <c r="S33" i="5" s="1"/>
  <c r="O31" i="5"/>
  <c r="M31" i="5"/>
  <c r="K31" i="5"/>
  <c r="I31" i="5"/>
  <c r="H31" i="5"/>
  <c r="Q30" i="5"/>
  <c r="O30" i="5"/>
  <c r="M30" i="5"/>
  <c r="K30" i="5"/>
  <c r="I30" i="5"/>
  <c r="H30" i="5"/>
  <c r="Q29" i="5"/>
  <c r="O29" i="5"/>
  <c r="M29" i="5"/>
  <c r="K29" i="5"/>
  <c r="I29" i="5"/>
  <c r="H29" i="5"/>
  <c r="Q28" i="5"/>
  <c r="O28" i="5"/>
  <c r="M28" i="5"/>
  <c r="K28" i="5"/>
  <c r="I28" i="5"/>
  <c r="H28" i="5"/>
  <c r="Q27" i="5"/>
  <c r="S28" i="5" s="1"/>
  <c r="O27" i="5"/>
  <c r="M27" i="5"/>
  <c r="K27" i="5"/>
  <c r="I27" i="5"/>
  <c r="H27" i="5"/>
  <c r="Q26" i="5"/>
  <c r="O26" i="5"/>
  <c r="M26" i="5"/>
  <c r="K26" i="5"/>
  <c r="I26" i="5"/>
  <c r="H26" i="5"/>
  <c r="Q25" i="5"/>
  <c r="O25" i="5"/>
  <c r="M25" i="5"/>
  <c r="K25" i="5"/>
  <c r="I25" i="5"/>
  <c r="H25" i="5"/>
  <c r="Q24" i="5"/>
  <c r="O24" i="5"/>
  <c r="M24" i="5"/>
  <c r="K24" i="5"/>
  <c r="I24" i="5"/>
  <c r="H24" i="5"/>
  <c r="Q23" i="5"/>
  <c r="S25" i="5" s="1"/>
  <c r="O23" i="5"/>
  <c r="M23" i="5"/>
  <c r="K23" i="5"/>
  <c r="I23" i="5"/>
  <c r="H23" i="5"/>
  <c r="Q22" i="5"/>
  <c r="O22" i="5"/>
  <c r="M22" i="5"/>
  <c r="K22" i="5"/>
  <c r="I22" i="5"/>
  <c r="H22" i="5"/>
  <c r="Q21" i="5"/>
  <c r="O21" i="5"/>
  <c r="M21" i="5"/>
  <c r="K21" i="5"/>
  <c r="I21" i="5"/>
  <c r="H21" i="5"/>
  <c r="Q20" i="5"/>
  <c r="O20" i="5"/>
  <c r="M20" i="5"/>
  <c r="K20" i="5"/>
  <c r="I20" i="5"/>
  <c r="H20" i="5"/>
  <c r="Q19" i="5"/>
  <c r="S21" i="5" s="1"/>
  <c r="O19" i="5"/>
  <c r="M19" i="5"/>
  <c r="K19" i="5"/>
  <c r="I19" i="5"/>
  <c r="H19" i="5"/>
  <c r="I36" i="4"/>
  <c r="H36" i="4"/>
  <c r="Q35" i="4"/>
  <c r="O35" i="4"/>
  <c r="M35" i="4"/>
  <c r="K35" i="4"/>
  <c r="I35" i="4"/>
  <c r="H35" i="4"/>
  <c r="Q32" i="4"/>
  <c r="K32" i="4"/>
  <c r="I32" i="4"/>
  <c r="H32" i="4"/>
  <c r="Q31" i="4"/>
  <c r="O31" i="4"/>
  <c r="M31" i="4"/>
  <c r="K31" i="4"/>
  <c r="I31" i="4"/>
  <c r="H31" i="4"/>
  <c r="Q30" i="4"/>
  <c r="O30" i="4"/>
  <c r="M30" i="4"/>
  <c r="K30" i="4"/>
  <c r="I30" i="4"/>
  <c r="H30" i="4"/>
  <c r="Q29" i="4"/>
  <c r="O29" i="4"/>
  <c r="M29" i="4"/>
  <c r="K29" i="4"/>
  <c r="I29" i="4"/>
  <c r="H29" i="4"/>
  <c r="Q28" i="4"/>
  <c r="O28" i="4"/>
  <c r="M28" i="4"/>
  <c r="K28" i="4"/>
  <c r="I28" i="4"/>
  <c r="H28" i="4"/>
  <c r="Q27" i="4"/>
  <c r="O27" i="4"/>
  <c r="M27" i="4"/>
  <c r="K27" i="4"/>
  <c r="I27" i="4"/>
  <c r="H27" i="4"/>
  <c r="Q26" i="4"/>
  <c r="O26" i="4"/>
  <c r="M26" i="4"/>
  <c r="K26" i="4"/>
  <c r="I26" i="4"/>
  <c r="H26" i="4"/>
  <c r="Q25" i="4"/>
  <c r="O25" i="4"/>
  <c r="M25" i="4"/>
  <c r="K25" i="4"/>
  <c r="I25" i="4"/>
  <c r="H25" i="4"/>
  <c r="Q24" i="4"/>
  <c r="O24" i="4"/>
  <c r="M24" i="4"/>
  <c r="K24" i="4"/>
  <c r="I24" i="4"/>
  <c r="H24" i="4"/>
  <c r="Q23" i="4"/>
  <c r="O23" i="4"/>
  <c r="M23" i="4"/>
  <c r="K23" i="4"/>
  <c r="I23" i="4"/>
  <c r="H23" i="4"/>
  <c r="Q22" i="4"/>
  <c r="O22" i="4"/>
  <c r="M22" i="4"/>
  <c r="K22" i="4"/>
  <c r="I22" i="4"/>
  <c r="H22" i="4"/>
  <c r="Q21" i="4"/>
  <c r="O21" i="4"/>
  <c r="M21" i="4"/>
  <c r="K21" i="4"/>
  <c r="I21" i="4"/>
  <c r="H21" i="4"/>
  <c r="Q20" i="4"/>
  <c r="O20" i="4"/>
  <c r="M20" i="4"/>
  <c r="K20" i="4"/>
  <c r="I20" i="4"/>
  <c r="H20" i="4"/>
  <c r="Q19" i="4"/>
  <c r="O19" i="4"/>
  <c r="M19" i="4"/>
  <c r="K19" i="4"/>
  <c r="I19" i="4"/>
  <c r="H19" i="4"/>
  <c r="Q34" i="3"/>
  <c r="O34" i="3"/>
  <c r="M34" i="3"/>
  <c r="K34" i="3"/>
  <c r="I34" i="3"/>
  <c r="H34" i="3"/>
  <c r="Q33" i="3"/>
  <c r="O33" i="3"/>
  <c r="M33" i="3"/>
  <c r="K33" i="3"/>
  <c r="I33" i="3"/>
  <c r="H33" i="3"/>
  <c r="Q32" i="3"/>
  <c r="O32" i="3"/>
  <c r="M32" i="3"/>
  <c r="K32" i="3"/>
  <c r="I32" i="3"/>
  <c r="H32" i="3"/>
  <c r="Q31" i="3"/>
  <c r="O31" i="3"/>
  <c r="M31" i="3"/>
  <c r="K31" i="3"/>
  <c r="I31" i="3"/>
  <c r="H31" i="3"/>
  <c r="Q30" i="3"/>
  <c r="O30" i="3"/>
  <c r="M30" i="3"/>
  <c r="K30" i="3"/>
  <c r="I30" i="3"/>
  <c r="H30" i="3"/>
  <c r="Q29" i="3"/>
  <c r="O29" i="3"/>
  <c r="M29" i="3"/>
  <c r="K29" i="3"/>
  <c r="I29" i="3"/>
  <c r="H29" i="3"/>
  <c r="Q28" i="3"/>
  <c r="O28" i="3"/>
  <c r="M28" i="3"/>
  <c r="K28" i="3"/>
  <c r="I28" i="3"/>
  <c r="H28" i="3"/>
  <c r="Q27" i="3"/>
  <c r="O27" i="3"/>
  <c r="M27" i="3"/>
  <c r="K27" i="3"/>
  <c r="I27" i="3"/>
  <c r="H27" i="3"/>
  <c r="Q26" i="3"/>
  <c r="O26" i="3"/>
  <c r="M26" i="3"/>
  <c r="K26" i="3"/>
  <c r="I26" i="3"/>
  <c r="H26" i="3"/>
  <c r="Q25" i="3"/>
  <c r="O25" i="3"/>
  <c r="M25" i="3"/>
  <c r="K25" i="3"/>
  <c r="I25" i="3"/>
  <c r="H25" i="3"/>
  <c r="Q24" i="3"/>
  <c r="O24" i="3"/>
  <c r="M24" i="3"/>
  <c r="K24" i="3"/>
  <c r="I24" i="3"/>
  <c r="H24" i="3"/>
  <c r="Q23" i="3"/>
  <c r="O23" i="3"/>
  <c r="M23" i="3"/>
  <c r="K23" i="3"/>
  <c r="I23" i="3"/>
  <c r="H23" i="3"/>
  <c r="Q22" i="3"/>
  <c r="O22" i="3"/>
  <c r="M22" i="3"/>
  <c r="K22" i="3"/>
  <c r="I22" i="3"/>
  <c r="H22" i="3"/>
  <c r="Q21" i="3"/>
  <c r="O21" i="3"/>
  <c r="M21" i="3"/>
  <c r="K21" i="3"/>
  <c r="I21" i="3"/>
  <c r="H21" i="3"/>
  <c r="Q20" i="3"/>
  <c r="O20" i="3"/>
  <c r="M20" i="3"/>
  <c r="K20" i="3"/>
  <c r="I20" i="3"/>
  <c r="H20" i="3"/>
  <c r="Q19" i="3"/>
  <c r="O19" i="3"/>
  <c r="M19" i="3"/>
  <c r="K19" i="3"/>
  <c r="I19" i="3"/>
  <c r="H19" i="3"/>
  <c r="S52" i="5" l="1"/>
  <c r="S26" i="6"/>
  <c r="S29" i="6"/>
  <c r="S34" i="6"/>
  <c r="T34" i="6" s="1"/>
  <c r="S21" i="3"/>
  <c r="S24" i="3"/>
  <c r="S28" i="3"/>
  <c r="S33" i="3"/>
  <c r="T33" i="3" s="1"/>
  <c r="S21" i="4"/>
  <c r="S25" i="4"/>
  <c r="S28" i="4"/>
  <c r="J19" i="3"/>
  <c r="L19" i="3"/>
  <c r="N19" i="3"/>
  <c r="P19" i="3"/>
  <c r="J20" i="3"/>
  <c r="L20" i="3"/>
  <c r="N20" i="3"/>
  <c r="P20" i="3"/>
  <c r="J21" i="3"/>
  <c r="L21" i="3"/>
  <c r="N21" i="3"/>
  <c r="P21" i="3"/>
  <c r="J22" i="3"/>
  <c r="L22" i="3"/>
  <c r="N22" i="3"/>
  <c r="P22" i="3"/>
  <c r="J23" i="3"/>
  <c r="L23" i="3"/>
  <c r="N23" i="3"/>
  <c r="P23" i="3"/>
  <c r="J24" i="3"/>
  <c r="L24" i="3"/>
  <c r="N24" i="3"/>
  <c r="P24" i="3"/>
  <c r="J25" i="3"/>
  <c r="L25" i="3"/>
  <c r="N25" i="3"/>
  <c r="P25" i="3"/>
  <c r="J26" i="3"/>
  <c r="L26" i="3"/>
  <c r="N26" i="3"/>
  <c r="P26" i="3"/>
  <c r="J27" i="3"/>
  <c r="L27" i="3"/>
  <c r="N27" i="3"/>
  <c r="P27" i="3"/>
  <c r="J28" i="3"/>
  <c r="L28" i="3"/>
  <c r="N28" i="3"/>
  <c r="P28" i="3"/>
  <c r="J29" i="3"/>
  <c r="L29" i="3"/>
  <c r="N29" i="3"/>
  <c r="P29" i="3"/>
  <c r="J30" i="3"/>
  <c r="L30" i="3"/>
  <c r="N30" i="3"/>
  <c r="P30" i="3"/>
  <c r="J31" i="3"/>
  <c r="L31" i="3"/>
  <c r="N31" i="3"/>
  <c r="P31" i="3"/>
  <c r="J32" i="3"/>
  <c r="L32" i="3"/>
  <c r="N32" i="3"/>
  <c r="P32" i="3"/>
  <c r="J33" i="3"/>
  <c r="L33" i="3"/>
  <c r="N33" i="3"/>
  <c r="P33" i="3"/>
  <c r="J34" i="3"/>
  <c r="L34" i="3"/>
  <c r="N34" i="3"/>
  <c r="P34" i="3"/>
  <c r="J20" i="6"/>
  <c r="L20" i="6"/>
  <c r="N20" i="6"/>
  <c r="P20" i="6"/>
  <c r="J21" i="6"/>
  <c r="L21" i="6"/>
  <c r="N21" i="6"/>
  <c r="P21" i="6"/>
  <c r="J22" i="6"/>
  <c r="L22" i="6"/>
  <c r="N22" i="6"/>
  <c r="P22" i="6"/>
  <c r="J23" i="6"/>
  <c r="L23" i="6"/>
  <c r="N23" i="6"/>
  <c r="P23" i="6"/>
  <c r="J24" i="6"/>
  <c r="L24" i="6"/>
  <c r="N24" i="6"/>
  <c r="P24" i="6"/>
  <c r="J25" i="6"/>
  <c r="L25" i="6"/>
  <c r="N25" i="6"/>
  <c r="P25" i="6"/>
  <c r="J26" i="6"/>
  <c r="L26" i="6"/>
  <c r="N26" i="6"/>
  <c r="P26" i="6"/>
  <c r="J27" i="6"/>
  <c r="L27" i="6"/>
  <c r="N27" i="6"/>
  <c r="P27" i="6"/>
  <c r="J28" i="6"/>
  <c r="L28" i="6"/>
  <c r="N28" i="6"/>
  <c r="P28" i="6"/>
  <c r="J29" i="6"/>
  <c r="L29" i="6"/>
  <c r="N29" i="6"/>
  <c r="P29" i="6"/>
  <c r="J30" i="6"/>
  <c r="L30" i="6"/>
  <c r="N30" i="6"/>
  <c r="P30" i="6"/>
  <c r="J31" i="6"/>
  <c r="L31" i="6"/>
  <c r="N31" i="6"/>
  <c r="P31" i="6"/>
  <c r="J32" i="6"/>
  <c r="L32" i="6"/>
  <c r="N32" i="6"/>
  <c r="P32" i="6"/>
  <c r="J33" i="6"/>
  <c r="L33" i="6"/>
  <c r="N33" i="6"/>
  <c r="P33" i="6"/>
  <c r="J34" i="6"/>
  <c r="L34" i="6"/>
  <c r="N34" i="6"/>
  <c r="P34" i="6"/>
  <c r="J35" i="6"/>
  <c r="L35" i="6"/>
  <c r="N35" i="6"/>
  <c r="P35" i="6"/>
  <c r="T26" i="6"/>
  <c r="T29" i="6"/>
  <c r="J19" i="4"/>
  <c r="L19" i="4"/>
  <c r="N19" i="4"/>
  <c r="P19" i="4"/>
  <c r="J20" i="4"/>
  <c r="L20" i="4"/>
  <c r="N20" i="4"/>
  <c r="P20" i="4"/>
  <c r="J21" i="4"/>
  <c r="L21" i="4"/>
  <c r="N21" i="4"/>
  <c r="P21" i="4"/>
  <c r="J22" i="4"/>
  <c r="L22" i="4"/>
  <c r="N22" i="4"/>
  <c r="P22" i="4"/>
  <c r="N23" i="4"/>
  <c r="P23" i="4"/>
  <c r="J24" i="4"/>
  <c r="L24" i="4"/>
  <c r="N24" i="4"/>
  <c r="P24" i="4"/>
  <c r="J25" i="4"/>
  <c r="L25" i="4"/>
  <c r="N25" i="4"/>
  <c r="P25" i="4"/>
  <c r="J26" i="4"/>
  <c r="L26" i="4"/>
  <c r="N26" i="4"/>
  <c r="P26" i="4"/>
  <c r="J27" i="4"/>
  <c r="L27" i="4"/>
  <c r="N27" i="4"/>
  <c r="P27" i="4"/>
  <c r="J28" i="4"/>
  <c r="L28" i="4"/>
  <c r="N28" i="4"/>
  <c r="P28" i="4"/>
  <c r="J29" i="4"/>
  <c r="L29" i="4"/>
  <c r="N29" i="4"/>
  <c r="P29" i="4"/>
  <c r="J30" i="4"/>
  <c r="L30" i="4"/>
  <c r="N30" i="4"/>
  <c r="P30" i="4"/>
  <c r="J31" i="4"/>
  <c r="L31" i="4"/>
  <c r="N31" i="4"/>
  <c r="P31" i="4"/>
  <c r="J32" i="4"/>
  <c r="J35" i="4"/>
  <c r="L35" i="4"/>
  <c r="N35" i="4"/>
  <c r="P35" i="4"/>
  <c r="J19" i="5"/>
  <c r="L19" i="5"/>
  <c r="N19" i="5"/>
  <c r="P19" i="5"/>
  <c r="J20" i="5"/>
  <c r="L20" i="5"/>
  <c r="N20" i="5"/>
  <c r="P20" i="5"/>
  <c r="J21" i="5"/>
  <c r="L21" i="5"/>
  <c r="N21" i="5"/>
  <c r="P21" i="5"/>
  <c r="J22" i="5"/>
  <c r="L22" i="5"/>
  <c r="N22" i="5"/>
  <c r="P22" i="5"/>
  <c r="J23" i="5"/>
  <c r="L23" i="5"/>
  <c r="N23" i="5"/>
  <c r="P23" i="5"/>
  <c r="J24" i="5"/>
  <c r="L24" i="5"/>
  <c r="N24" i="5"/>
  <c r="P24" i="5"/>
  <c r="J25" i="5"/>
  <c r="L25" i="5"/>
  <c r="N25" i="5"/>
  <c r="P25" i="5"/>
  <c r="J26" i="5"/>
  <c r="L26" i="5"/>
  <c r="N26" i="5"/>
  <c r="P26" i="5"/>
  <c r="J27" i="5"/>
  <c r="L27" i="5"/>
  <c r="N27" i="5"/>
  <c r="P27" i="5"/>
  <c r="J28" i="5"/>
  <c r="L28" i="5"/>
  <c r="N28" i="5"/>
  <c r="P28" i="5"/>
  <c r="J29" i="5"/>
  <c r="L29" i="5"/>
  <c r="N29" i="5"/>
  <c r="P29" i="5"/>
  <c r="J30" i="5"/>
  <c r="L30" i="5"/>
  <c r="N30" i="5"/>
  <c r="P30" i="5"/>
  <c r="J31" i="5"/>
  <c r="L31" i="5"/>
  <c r="N31" i="5"/>
  <c r="P31" i="5"/>
  <c r="J32" i="5"/>
  <c r="L32" i="5"/>
  <c r="N32" i="5"/>
  <c r="P32" i="5"/>
  <c r="J33" i="5"/>
  <c r="L33" i="5"/>
  <c r="N33" i="5"/>
  <c r="P33" i="5"/>
  <c r="J34" i="5"/>
  <c r="L34" i="5"/>
  <c r="N34" i="5"/>
  <c r="P34" i="5"/>
  <c r="J35" i="5"/>
  <c r="L35" i="5"/>
  <c r="N35" i="5"/>
  <c r="P35" i="5"/>
  <c r="J36" i="5"/>
  <c r="L36" i="5"/>
  <c r="N36" i="5"/>
  <c r="P36" i="5"/>
  <c r="J37" i="5"/>
  <c r="L37" i="5"/>
  <c r="N37" i="5"/>
  <c r="P37" i="5"/>
  <c r="J38" i="5"/>
  <c r="L38" i="5"/>
  <c r="N38" i="5"/>
  <c r="P38" i="5"/>
  <c r="J39" i="5"/>
  <c r="L39" i="5"/>
  <c r="N39" i="5"/>
  <c r="P39" i="5"/>
  <c r="J40" i="5"/>
  <c r="L40" i="5"/>
  <c r="N40" i="5"/>
  <c r="P40" i="5"/>
  <c r="J41" i="5"/>
  <c r="L41" i="5"/>
  <c r="N41" i="5"/>
  <c r="P41" i="5"/>
  <c r="J42" i="5"/>
  <c r="L42" i="5"/>
  <c r="N42" i="5"/>
  <c r="P42" i="5"/>
  <c r="J43" i="5"/>
  <c r="L43" i="5"/>
  <c r="N43" i="5"/>
  <c r="P43" i="5"/>
  <c r="J44" i="5"/>
  <c r="L44" i="5"/>
  <c r="N44" i="5"/>
  <c r="P44" i="5"/>
  <c r="J45" i="5"/>
  <c r="L45" i="5"/>
  <c r="N45" i="5"/>
  <c r="P45" i="5"/>
  <c r="J46" i="5"/>
  <c r="L46" i="5"/>
  <c r="N46" i="5"/>
  <c r="P46" i="5"/>
  <c r="J47" i="5"/>
  <c r="L47" i="5"/>
  <c r="N47" i="5"/>
  <c r="P47" i="5"/>
  <c r="J48" i="5"/>
  <c r="L48" i="5"/>
  <c r="N48" i="5"/>
  <c r="P48" i="5"/>
  <c r="J49" i="5"/>
  <c r="L49" i="5"/>
  <c r="N49" i="5"/>
  <c r="P49" i="5"/>
  <c r="J50" i="5"/>
  <c r="L50" i="5"/>
  <c r="N50" i="5"/>
  <c r="P50" i="5"/>
  <c r="J51" i="5"/>
  <c r="L51" i="5"/>
  <c r="N51" i="5"/>
  <c r="P51" i="5"/>
  <c r="J52" i="5"/>
  <c r="L52" i="5"/>
  <c r="N52" i="5"/>
  <c r="P52" i="5"/>
  <c r="J53" i="5"/>
  <c r="L53" i="5"/>
  <c r="N53" i="5"/>
  <c r="P53" i="5"/>
  <c r="J54" i="5"/>
  <c r="L54" i="5"/>
  <c r="N54" i="5"/>
  <c r="P54" i="5"/>
  <c r="J55" i="5"/>
  <c r="L55" i="5"/>
  <c r="N55" i="5"/>
  <c r="P55" i="5"/>
  <c r="J56" i="5"/>
  <c r="L56" i="5"/>
  <c r="N56" i="5"/>
  <c r="P56" i="5"/>
  <c r="J57" i="5"/>
  <c r="L57" i="5"/>
  <c r="N57" i="5"/>
  <c r="P57" i="5"/>
  <c r="J58" i="5"/>
  <c r="L58" i="5"/>
  <c r="N58" i="5"/>
  <c r="P58" i="5"/>
  <c r="J59" i="5"/>
  <c r="L59" i="5"/>
  <c r="N59" i="5"/>
  <c r="P59" i="5"/>
  <c r="J60" i="5"/>
  <c r="L60" i="5"/>
  <c r="N60" i="5"/>
  <c r="P60" i="5"/>
  <c r="J61" i="5"/>
  <c r="L61" i="5"/>
  <c r="N61" i="5"/>
  <c r="P61" i="5"/>
  <c r="J62" i="5"/>
  <c r="L62" i="5"/>
  <c r="N62" i="5"/>
  <c r="P62" i="5"/>
  <c r="J63" i="5"/>
  <c r="L63" i="5"/>
  <c r="N63" i="5"/>
  <c r="P63" i="5"/>
  <c r="J64" i="5"/>
  <c r="L64" i="5"/>
  <c r="N64" i="5"/>
  <c r="P64" i="5"/>
  <c r="J65" i="5"/>
  <c r="L65" i="5"/>
  <c r="N65" i="5"/>
  <c r="P65" i="5"/>
  <c r="J66" i="5"/>
  <c r="L66" i="5"/>
  <c r="N66" i="5"/>
  <c r="P66" i="5"/>
  <c r="T25" i="5"/>
  <c r="T28" i="5"/>
  <c r="T32" i="5"/>
  <c r="T36" i="5"/>
  <c r="T40" i="5"/>
  <c r="T45" i="5"/>
  <c r="T49" i="5"/>
  <c r="J23" i="4"/>
  <c r="L23" i="4"/>
  <c r="T25" i="4"/>
  <c r="T28" i="4"/>
  <c r="T24" i="3"/>
  <c r="T28" i="3"/>
</calcChain>
</file>

<file path=xl/sharedStrings.xml><?xml version="1.0" encoding="utf-8"?>
<sst xmlns="http://schemas.openxmlformats.org/spreadsheetml/2006/main" count="784" uniqueCount="328">
  <si>
    <t>Федрация триатлона России</t>
  </si>
  <si>
    <t>Агентство по физической культуре и спорту Ярославской области</t>
  </si>
  <si>
    <t>Федрация триатлона Ярославской области</t>
  </si>
  <si>
    <t>Место проведения:</t>
  </si>
  <si>
    <t>Ярославская обл., г. Рыбинск,</t>
  </si>
  <si>
    <t>ЦЛС "Демино"</t>
  </si>
  <si>
    <t>Технический делегат ФТР:</t>
  </si>
  <si>
    <t>Температура воздуха:</t>
  </si>
  <si>
    <t>Апелляционное жюри:</t>
  </si>
  <si>
    <t>Температура воды:</t>
  </si>
  <si>
    <t>М</t>
  </si>
  <si>
    <t>Ст.
№</t>
  </si>
  <si>
    <t>Фамилия, имя</t>
  </si>
  <si>
    <t>г.р.</t>
  </si>
  <si>
    <t>Квал.</t>
  </si>
  <si>
    <t>Субъект РФ</t>
  </si>
  <si>
    <t>ДСО, Клуб, Город</t>
  </si>
  <si>
    <t>Плавание</t>
  </si>
  <si>
    <t>Т1</t>
  </si>
  <si>
    <t>Вело</t>
  </si>
  <si>
    <t xml:space="preserve">Вело </t>
  </si>
  <si>
    <t>Т2</t>
  </si>
  <si>
    <t>Лыжи</t>
  </si>
  <si>
    <t>Бег</t>
  </si>
  <si>
    <t>Результат этапа</t>
  </si>
  <si>
    <t>Вып. р-д</t>
  </si>
  <si>
    <t>Результат команды</t>
  </si>
  <si>
    <t>отставание</t>
  </si>
  <si>
    <t>7А</t>
  </si>
  <si>
    <t>1996</t>
  </si>
  <si>
    <t>КМС</t>
  </si>
  <si>
    <t>Москва</t>
  </si>
  <si>
    <t>7В</t>
  </si>
  <si>
    <t>Тихомиров Дмитрий</t>
  </si>
  <si>
    <t>Москва-Ярославская</t>
  </si>
  <si>
    <t>Рыбинск, ГБОУ "МССУОР №2"</t>
  </si>
  <si>
    <t>7С</t>
  </si>
  <si>
    <t>1997</t>
  </si>
  <si>
    <t>1р</t>
  </si>
  <si>
    <t>3А</t>
  </si>
  <si>
    <t>Пономарев Антон</t>
  </si>
  <si>
    <t>3В</t>
  </si>
  <si>
    <t>Филипенко Виталий</t>
  </si>
  <si>
    <t>1998</t>
  </si>
  <si>
    <t>3С</t>
  </si>
  <si>
    <t>19А</t>
  </si>
  <si>
    <t>Клюшниченко Владимир</t>
  </si>
  <si>
    <t>19В</t>
  </si>
  <si>
    <t>Бензик Александр</t>
  </si>
  <si>
    <t>19С</t>
  </si>
  <si>
    <t>Анкудинов Иван</t>
  </si>
  <si>
    <t>16А</t>
  </si>
  <si>
    <t>Стрижков Андрей</t>
  </si>
  <si>
    <t>Саратовская</t>
  </si>
  <si>
    <t>16В</t>
  </si>
  <si>
    <t>16С</t>
  </si>
  <si>
    <t>17А</t>
  </si>
  <si>
    <t>17В</t>
  </si>
  <si>
    <t>17С</t>
  </si>
  <si>
    <t>10А</t>
  </si>
  <si>
    <t>10В</t>
  </si>
  <si>
    <t>10С</t>
  </si>
  <si>
    <t>Таранущенко Денис</t>
  </si>
  <si>
    <t>1999</t>
  </si>
  <si>
    <t>Ярославская</t>
  </si>
  <si>
    <t>Ярославль, СДЮСШОР-7</t>
  </si>
  <si>
    <t>Антипов Михаил</t>
  </si>
  <si>
    <t>Рыбинск, СДЮСШОР "Темп"</t>
  </si>
  <si>
    <t>Антипов Григорий</t>
  </si>
  <si>
    <t>14А</t>
  </si>
  <si>
    <t>2р</t>
  </si>
  <si>
    <t>14В</t>
  </si>
  <si>
    <t>14С</t>
  </si>
  <si>
    <t>11А</t>
  </si>
  <si>
    <t>11В</t>
  </si>
  <si>
    <t>11С</t>
  </si>
  <si>
    <t>2А</t>
  </si>
  <si>
    <t>Алексеев Сергей</t>
  </si>
  <si>
    <t>2В</t>
  </si>
  <si>
    <t>2С</t>
  </si>
  <si>
    <t>2000</t>
  </si>
  <si>
    <t>1988</t>
  </si>
  <si>
    <t>6А</t>
  </si>
  <si>
    <t>6В</t>
  </si>
  <si>
    <t>ГБОУ "МССУОР №2"</t>
  </si>
  <si>
    <t>6С</t>
  </si>
  <si>
    <t>Лысенко Антон</t>
  </si>
  <si>
    <t>5А</t>
  </si>
  <si>
    <t>Самохин Павел</t>
  </si>
  <si>
    <t>5В</t>
  </si>
  <si>
    <t>5С</t>
  </si>
  <si>
    <t>8А</t>
  </si>
  <si>
    <t>8В</t>
  </si>
  <si>
    <t>Пыльский Юрий</t>
  </si>
  <si>
    <t>8С</t>
  </si>
  <si>
    <t>Логинов Александр</t>
  </si>
  <si>
    <t>18А</t>
  </si>
  <si>
    <t>Меркулов Тимофей</t>
  </si>
  <si>
    <t>18В</t>
  </si>
  <si>
    <t>Ильичев Михаил</t>
  </si>
  <si>
    <t>18С</t>
  </si>
  <si>
    <t>13А</t>
  </si>
  <si>
    <t>13В</t>
  </si>
  <si>
    <t>13С</t>
  </si>
  <si>
    <t>15А</t>
  </si>
  <si>
    <t>15В</t>
  </si>
  <si>
    <t>15С</t>
  </si>
  <si>
    <t>Творогов Григорий</t>
  </si>
  <si>
    <t>Соловьев Станислав</t>
  </si>
  <si>
    <t>1А</t>
  </si>
  <si>
    <t>1В</t>
  </si>
  <si>
    <t>1С</t>
  </si>
  <si>
    <t>4А</t>
  </si>
  <si>
    <t>Сазиев Руслан</t>
  </si>
  <si>
    <t>сошли</t>
  </si>
  <si>
    <t>4В</t>
  </si>
  <si>
    <t>Борисов Александр</t>
  </si>
  <si>
    <t>4С</t>
  </si>
  <si>
    <t>Технический делегат ФТР</t>
  </si>
  <si>
    <t>Главный судья, судья ВК</t>
  </si>
  <si>
    <t>Мещеряков С.П., г. Саратов</t>
  </si>
  <si>
    <t>Главный секретарь, судья 1 кат.</t>
  </si>
  <si>
    <t>Тараканова Ю.Ф., г. Ярославль</t>
  </si>
  <si>
    <t>Чуйко Мария</t>
  </si>
  <si>
    <t>Гаврилова Дарья</t>
  </si>
  <si>
    <t>Максиянова Тамара</t>
  </si>
  <si>
    <t>Шорец Анастасия</t>
  </si>
  <si>
    <t>Писарева Антонина</t>
  </si>
  <si>
    <t>Коротаева Татьяна</t>
  </si>
  <si>
    <t>Родькина Катерина</t>
  </si>
  <si>
    <t>Матюх Екатерина</t>
  </si>
  <si>
    <t>Лебедева Арина</t>
  </si>
  <si>
    <t>Космачева Екатерина</t>
  </si>
  <si>
    <t>20А</t>
  </si>
  <si>
    <t>Чуяшова Полина</t>
  </si>
  <si>
    <t>20В</t>
  </si>
  <si>
    <t>20С</t>
  </si>
  <si>
    <t>Гришина Ольга</t>
  </si>
  <si>
    <t>Бисерова Анастасия</t>
  </si>
  <si>
    <t>Сруртдинова Вероника</t>
  </si>
  <si>
    <t>Козлова Мария</t>
  </si>
  <si>
    <t>ШВСМ, Динамо</t>
  </si>
  <si>
    <t>12А</t>
  </si>
  <si>
    <t>12В</t>
  </si>
  <si>
    <t>Иванцова Анастасия</t>
  </si>
  <si>
    <t>12С</t>
  </si>
  <si>
    <t>Царегородская Мария</t>
  </si>
  <si>
    <t>Малахова Надежда</t>
  </si>
  <si>
    <t>Балусова Анастасия</t>
  </si>
  <si>
    <t>Родина Юлия</t>
  </si>
  <si>
    <t>Министерство спорта Российской Федерации</t>
  </si>
  <si>
    <t xml:space="preserve">Чемпионат России по  триатлону  </t>
  </si>
  <si>
    <t xml:space="preserve"> триатлон-спринт</t>
  </si>
  <si>
    <t>эстафеты (2+2)</t>
  </si>
  <si>
    <t>Дата проведения:                17-19 июля 2013 г.</t>
  </si>
  <si>
    <t>Гудалов А.В., г. Москва</t>
  </si>
  <si>
    <t>"+23 гр.</t>
  </si>
  <si>
    <t>Генералова О.Н., г. Москва</t>
  </si>
  <si>
    <t>Иванов В.А., Краснодарский кр.</t>
  </si>
  <si>
    <t>"+ 21,5 гр.</t>
  </si>
  <si>
    <t>Моторин А.В., г. Санкт-Петербург</t>
  </si>
  <si>
    <t>Мужчины и женщины 1989 г.р. и старше</t>
  </si>
  <si>
    <t xml:space="preserve">плавание 250 м + вело 6,6 км + бег 1,6км </t>
  </si>
  <si>
    <t>Шорец Мария</t>
  </si>
  <si>
    <t>1990</t>
  </si>
  <si>
    <t>МСМК</t>
  </si>
  <si>
    <t xml:space="preserve">Санкт-Петербург  </t>
  </si>
  <si>
    <t>ШВСМ по ВВС, СПб ГУТД, Динамо</t>
  </si>
  <si>
    <t>Чучко Антон</t>
  </si>
  <si>
    <t>1981</t>
  </si>
  <si>
    <t>Санкт-Петербург - Ярославская</t>
  </si>
  <si>
    <t>Сухорученкова Евгения</t>
  </si>
  <si>
    <t>1986</t>
  </si>
  <si>
    <t>МС</t>
  </si>
  <si>
    <t xml:space="preserve">Краснодарский кр.-Санкт-Петербург </t>
  </si>
  <si>
    <t>г. Белореченск, ГБУ КК "ЦСП №1", ШВСМ по ВВС, Динамо</t>
  </si>
  <si>
    <t>2D</t>
  </si>
  <si>
    <t>Козлов Антон</t>
  </si>
  <si>
    <t>1991</t>
  </si>
  <si>
    <t>ГУ ДОД КОР №1, Динамо</t>
  </si>
  <si>
    <t>Бурова Анна</t>
  </si>
  <si>
    <t xml:space="preserve">Краснодарский-Ставропольский </t>
  </si>
  <si>
    <t>г. Белореченск, ГБУ КК "ЦСП №1", ГБУ СК "МЦСП"</t>
  </si>
  <si>
    <t>Калашников Иван</t>
  </si>
  <si>
    <t xml:space="preserve">Краснодарский кр.-Ярославская </t>
  </si>
  <si>
    <t>г. Белореченск, ГБУ КК "ЦСП №1" , ШВСМ</t>
  </si>
  <si>
    <t>Заусайлова Ольга</t>
  </si>
  <si>
    <t>1978</t>
  </si>
  <si>
    <t>Краснодарский кр.</t>
  </si>
  <si>
    <t>ГБУ КК "ЦСП № 1", ФГУОР</t>
  </si>
  <si>
    <t>3D</t>
  </si>
  <si>
    <t>Федотов Анатолий</t>
  </si>
  <si>
    <t>1987</t>
  </si>
  <si>
    <t>г. Белореченск, ГБУ КК "ЦСП №1", ГУ ДОД КОР №1, Динамо</t>
  </si>
  <si>
    <t>Цыганок Инна</t>
  </si>
  <si>
    <t>ЭСДЮШОР УОР № 2</t>
  </si>
  <si>
    <t>Тутукин Иван</t>
  </si>
  <si>
    <t>Протасеня Анастасия</t>
  </si>
  <si>
    <t>1993</t>
  </si>
  <si>
    <t>4D</t>
  </si>
  <si>
    <t>Голдовский Кирилл</t>
  </si>
  <si>
    <t>1985</t>
  </si>
  <si>
    <t>ЭСДЮШОР УОР №2, ВС</t>
  </si>
  <si>
    <t>Дмитриева Ольга</t>
  </si>
  <si>
    <t>ШВСМ по ВВС, СПб ГУТД, ВС</t>
  </si>
  <si>
    <t>Селиверстов Денис</t>
  </si>
  <si>
    <t>1992</t>
  </si>
  <si>
    <t>Соколова Наталья</t>
  </si>
  <si>
    <t>1D</t>
  </si>
  <si>
    <t>Хмелевский Алексей</t>
  </si>
  <si>
    <t xml:space="preserve">Первенство России по  триатлону  </t>
  </si>
  <si>
    <t>Юниорки и юниоры 1994-1995 г.р.</t>
  </si>
  <si>
    <t>9А</t>
  </si>
  <si>
    <t>Молярова Мария</t>
  </si>
  <si>
    <t>1994</t>
  </si>
  <si>
    <t>9В</t>
  </si>
  <si>
    <t>Моисеенко Андрей</t>
  </si>
  <si>
    <t>9С</t>
  </si>
  <si>
    <t>Александрова Елена</t>
  </si>
  <si>
    <t>9D</t>
  </si>
  <si>
    <t>Калистратов Алексей</t>
  </si>
  <si>
    <t>Антонова Алина</t>
  </si>
  <si>
    <t>1995</t>
  </si>
  <si>
    <t>ШВСМ по ВВС, ВС</t>
  </si>
  <si>
    <t>Колычев Никита</t>
  </si>
  <si>
    <t>Климентьева Елизавета</t>
  </si>
  <si>
    <t>7D</t>
  </si>
  <si>
    <t>Колупаев Владимир</t>
  </si>
  <si>
    <t>Батоцыренова Аюна</t>
  </si>
  <si>
    <t xml:space="preserve">Краснодарский кр. </t>
  </si>
  <si>
    <t>г. Белореченск, ГБУ КК "ЦСП № 1", ФГУОР</t>
  </si>
  <si>
    <t>Степанов Евгений</t>
  </si>
  <si>
    <t>Краснодарский кр.-Чувашская Р-ка</t>
  </si>
  <si>
    <t>г. Белореченск, ГБУ КК "ЦСП № 1", ФГУОР, НССУОР</t>
  </si>
  <si>
    <t>Тинт Эрна</t>
  </si>
  <si>
    <t>Краснодарский кр., Сочи</t>
  </si>
  <si>
    <t>ГБУ КК "ЦСП №1"</t>
  </si>
  <si>
    <t>6D</t>
  </si>
  <si>
    <t>Терехов Руслан</t>
  </si>
  <si>
    <t>г. Белореченск,ГБУ КК "ЦСП № 1", ФГУОР</t>
  </si>
  <si>
    <t>Горбунова Анастасия</t>
  </si>
  <si>
    <t>Пензенская, Пенза</t>
  </si>
  <si>
    <t>ГАОУ СПО "УОР ПО", ШВСМ, ВС</t>
  </si>
  <si>
    <t>Барбин Максим</t>
  </si>
  <si>
    <t xml:space="preserve">ГАОУ СПО "УОР ПО" </t>
  </si>
  <si>
    <t>Середа Екатерина</t>
  </si>
  <si>
    <t>5D</t>
  </si>
  <si>
    <t>Селезнев Антон</t>
  </si>
  <si>
    <t>Лохманова Елена</t>
  </si>
  <si>
    <t>Пименов Дмитрий</t>
  </si>
  <si>
    <t>снята</t>
  </si>
  <si>
    <t>8D</t>
  </si>
  <si>
    <t>Юноши и девушки 1996-1998 г.р.</t>
  </si>
  <si>
    <t>16D</t>
  </si>
  <si>
    <t>Островский Евгений</t>
  </si>
  <si>
    <t>19D</t>
  </si>
  <si>
    <t>ШВСМ по ВВС,ГУ ДОД КОР №1, Динамо</t>
  </si>
  <si>
    <t>11D</t>
  </si>
  <si>
    <t>22А</t>
  </si>
  <si>
    <t>Саратов, МОУДОД ЦДЮСШ</t>
  </si>
  <si>
    <t>22В</t>
  </si>
  <si>
    <t>22С</t>
  </si>
  <si>
    <t>22D</t>
  </si>
  <si>
    <t>Максименков  Андрей</t>
  </si>
  <si>
    <t>Иванцова Виктория</t>
  </si>
  <si>
    <t>г. Белореченск, ГБУ КК "ЦСП №1"</t>
  </si>
  <si>
    <t>14D</t>
  </si>
  <si>
    <t>Мокрецов Дмитрий</t>
  </si>
  <si>
    <t xml:space="preserve">Ростовская  </t>
  </si>
  <si>
    <t>Ростов-на-Дону, СДЮСШОР-5</t>
  </si>
  <si>
    <t>Ростовская -Волгоградская</t>
  </si>
  <si>
    <t>СДЮСШОР-5</t>
  </si>
  <si>
    <t>18D</t>
  </si>
  <si>
    <t>21А</t>
  </si>
  <si>
    <t>Титова Виктория</t>
  </si>
  <si>
    <t xml:space="preserve">Пензенская </t>
  </si>
  <si>
    <t xml:space="preserve">Пенза, ГАОУ СПО "УОР ПО" </t>
  </si>
  <si>
    <t>21В</t>
  </si>
  <si>
    <t>21С</t>
  </si>
  <si>
    <t>Антонова Мария</t>
  </si>
  <si>
    <t>21D</t>
  </si>
  <si>
    <t>Суханкин Владислав</t>
  </si>
  <si>
    <t>Пенза, УОР, СДЮСШОР</t>
  </si>
  <si>
    <t>Бибичева Мария</t>
  </si>
  <si>
    <t>Лениградская обл.</t>
  </si>
  <si>
    <t>СДЮСШ, ВС</t>
  </si>
  <si>
    <t>Атаманов Даниил</t>
  </si>
  <si>
    <t>СДЮСШ, Динамо</t>
  </si>
  <si>
    <t>12D</t>
  </si>
  <si>
    <t>10D</t>
  </si>
  <si>
    <t>Сруртдинов Тимур</t>
  </si>
  <si>
    <t>ШВСМ по ВВС, ГУ ДОД КОР №1, Динамо</t>
  </si>
  <si>
    <t>Буткова Ксения</t>
  </si>
  <si>
    <t>17D</t>
  </si>
  <si>
    <t>Тюленева Надежда</t>
  </si>
  <si>
    <t xml:space="preserve">Краснодарский-Тульская </t>
  </si>
  <si>
    <t>г. Белореченск, ГБУ КК "ЦСП №1", ДЮСШ</t>
  </si>
  <si>
    <t>Алтухова Алина</t>
  </si>
  <si>
    <t>1ю</t>
  </si>
  <si>
    <t>13D</t>
  </si>
  <si>
    <t>Чегин Даниил</t>
  </si>
  <si>
    <t>Игнатова Анна</t>
  </si>
  <si>
    <t>Салтыков Антон</t>
  </si>
  <si>
    <t>Грищенко Мария</t>
  </si>
  <si>
    <t>20D</t>
  </si>
  <si>
    <t>Позывайло Алина</t>
  </si>
  <si>
    <t>Открытое первенство Ярославской области</t>
  </si>
  <si>
    <t>Юноши и девушки 1999-2000 г.р.</t>
  </si>
  <si>
    <t>15D</t>
  </si>
  <si>
    <t>24А</t>
  </si>
  <si>
    <t>24В</t>
  </si>
  <si>
    <t>24С</t>
  </si>
  <si>
    <t>24D</t>
  </si>
  <si>
    <t>23А</t>
  </si>
  <si>
    <t>23В</t>
  </si>
  <si>
    <t>Полковников Олег</t>
  </si>
  <si>
    <t>23С</t>
  </si>
  <si>
    <t>Булыгина Анна</t>
  </si>
  <si>
    <t>2002</t>
  </si>
  <si>
    <t>23D</t>
  </si>
  <si>
    <t>Федоров Ярослав</t>
  </si>
  <si>
    <t>25А</t>
  </si>
  <si>
    <t>Соловьева Светлана</t>
  </si>
  <si>
    <t>25В</t>
  </si>
  <si>
    <t>25С</t>
  </si>
  <si>
    <t>25D</t>
  </si>
  <si>
    <t>Выходов Лев</t>
  </si>
  <si>
    <t>Спицына Екатерина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</si>
</sst>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:ss.0;@"/>
    <numFmt numFmtId="165" formatCode="ss.0;@"/>
    <numFmt numFmtId="166" formatCode="h:mm:ss;@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/>
    <xf numFmtId="49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65" fontId="0" fillId="0" borderId="3" xfId="0" applyNumberForma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6" fontId="2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164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vertical="center"/>
    </xf>
    <xf numFmtId="165" fontId="0" fillId="0" borderId="4" xfId="0" applyNumberForma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49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/>
    </xf>
    <xf numFmtId="0" fontId="1" fillId="0" borderId="6" xfId="0" applyFont="1" applyBorder="1" applyAlignme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49" fontId="1" fillId="0" borderId="10" xfId="0" applyNumberFormat="1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164" fontId="0" fillId="0" borderId="7" xfId="0" applyNumberFormat="1" applyBorder="1" applyAlignment="1">
      <alignment horizontal="center" vertical="center"/>
    </xf>
    <xf numFmtId="164" fontId="0" fillId="0" borderId="7" xfId="0" applyNumberForma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49" fontId="9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5" fontId="0" fillId="0" borderId="8" xfId="0" applyNumberForma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2</xdr:row>
      <xdr:rowOff>76200</xdr:rowOff>
    </xdr:from>
    <xdr:to>
      <xdr:col>2</xdr:col>
      <xdr:colOff>1019175</xdr:colOff>
      <xdr:row>5</xdr:row>
      <xdr:rowOff>28575</xdr:rowOff>
    </xdr:to>
    <xdr:pic>
      <xdr:nvPicPr>
        <xdr:cNvPr id="2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" y="400050"/>
          <a:ext cx="1476375" cy="542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285750</xdr:colOff>
      <xdr:row>0</xdr:row>
      <xdr:rowOff>92869</xdr:rowOff>
    </xdr:from>
    <xdr:to>
      <xdr:col>16</xdr:col>
      <xdr:colOff>609600</xdr:colOff>
      <xdr:row>4</xdr:row>
      <xdr:rowOff>169069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744075" y="92869"/>
          <a:ext cx="4476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2</xdr:row>
      <xdr:rowOff>76200</xdr:rowOff>
    </xdr:from>
    <xdr:to>
      <xdr:col>2</xdr:col>
      <xdr:colOff>1019175</xdr:colOff>
      <xdr:row>4</xdr:row>
      <xdr:rowOff>190500</xdr:rowOff>
    </xdr:to>
    <xdr:pic>
      <xdr:nvPicPr>
        <xdr:cNvPr id="2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" y="400050"/>
          <a:ext cx="1390650" cy="4476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133350</xdr:colOff>
      <xdr:row>1</xdr:row>
      <xdr:rowOff>133350</xdr:rowOff>
    </xdr:from>
    <xdr:to>
      <xdr:col>17</xdr:col>
      <xdr:colOff>628650</xdr:colOff>
      <xdr:row>5</xdr:row>
      <xdr:rowOff>66675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153650" y="295275"/>
          <a:ext cx="590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2</xdr:row>
      <xdr:rowOff>9525</xdr:rowOff>
    </xdr:from>
    <xdr:to>
      <xdr:col>2</xdr:col>
      <xdr:colOff>1162050</xdr:colOff>
      <xdr:row>4</xdr:row>
      <xdr:rowOff>123825</xdr:rowOff>
    </xdr:to>
    <xdr:pic>
      <xdr:nvPicPr>
        <xdr:cNvPr id="2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390525"/>
          <a:ext cx="1390650" cy="4953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9525</xdr:colOff>
      <xdr:row>1</xdr:row>
      <xdr:rowOff>28575</xdr:rowOff>
    </xdr:from>
    <xdr:to>
      <xdr:col>17</xdr:col>
      <xdr:colOff>504825</xdr:colOff>
      <xdr:row>4</xdr:row>
      <xdr:rowOff>190500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029825" y="219075"/>
          <a:ext cx="4953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1</xdr:row>
      <xdr:rowOff>76200</xdr:rowOff>
    </xdr:from>
    <xdr:to>
      <xdr:col>2</xdr:col>
      <xdr:colOff>1019175</xdr:colOff>
      <xdr:row>4</xdr:row>
      <xdr:rowOff>123825</xdr:rowOff>
    </xdr:to>
    <xdr:pic>
      <xdr:nvPicPr>
        <xdr:cNvPr id="2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" y="238125"/>
          <a:ext cx="1390650" cy="533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361950</xdr:colOff>
      <xdr:row>1</xdr:row>
      <xdr:rowOff>171450</xdr:rowOff>
    </xdr:from>
    <xdr:to>
      <xdr:col>16</xdr:col>
      <xdr:colOff>322792</xdr:colOff>
      <xdr:row>5</xdr:row>
      <xdr:rowOff>9525</xdr:rowOff>
    </xdr:to>
    <xdr:pic>
      <xdr:nvPicPr>
        <xdr:cNvPr id="3" name="Рисунок 2" descr="http://yarland.ru/upload/geraldika/ger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134475" y="361950"/>
          <a:ext cx="465667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438149</xdr:colOff>
      <xdr:row>1</xdr:row>
      <xdr:rowOff>76200</xdr:rowOff>
    </xdr:from>
    <xdr:to>
      <xdr:col>2</xdr:col>
      <xdr:colOff>1047749</xdr:colOff>
      <xdr:row>4</xdr:row>
      <xdr:rowOff>136547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49" y="266700"/>
          <a:ext cx="1419225" cy="631847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num%20Sport/Desktop/&#1084;&#1086;&#1080;%20&#1076;&#1086;&#1082;&#1091;&#1084;&#1077;&#1085;&#1090;&#1099;/&#1057;&#1086;&#1088;&#1077;&#1074;&#1085;&#1086;&#1074;&#1072;&#1085;&#1080;&#1103;/2013/30%20&#1083;&#1077;&#1090;&#1085;&#1080;&#1081;%20&#1090;&#1088;&#1080;&#1072;&#1090;&#1083;&#1086;&#1085;%20&#1063;&#1077;&#1084;&#1087;&#1080;&#1086;&#1085;&#1072;&#1090;%20&#1056;&#1086;&#1089;&#1089;&#1080;&#1080;/&#1055;&#1088;&#1086;&#1090;&#1086;&#1082;&#1086;&#1083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в. 4 эт.КР"/>
      <sheetName val="юн.4 эт.КР"/>
      <sheetName val="Старт прот-эст."/>
      <sheetName val="ЧиП России"/>
      <sheetName val="Финишки"/>
      <sheetName val="Стартовые"/>
      <sheetName val="ЯО и 2001 и мол"/>
      <sheetName val="эст.ПР-юниор."/>
      <sheetName val="кубок ФТР"/>
      <sheetName val="ЧР-эст."/>
      <sheetName val="ЯО-эст"/>
      <sheetName val="турнир Артемьева"/>
      <sheetName val="старт Артем."/>
    </sheetNames>
    <sheetDataSet>
      <sheetData sheetId="0"/>
      <sheetData sheetId="1"/>
      <sheetData sheetId="2"/>
      <sheetData sheetId="3"/>
      <sheetData sheetId="4">
        <row r="4">
          <cell r="P4" t="str">
            <v>4А</v>
          </cell>
          <cell r="Q4">
            <v>2.8124999999999995E-3</v>
          </cell>
          <cell r="S4" t="str">
            <v>4А</v>
          </cell>
          <cell r="T4">
            <v>3.0555555555555557E-3</v>
          </cell>
          <cell r="V4" t="str">
            <v>4А</v>
          </cell>
          <cell r="W4">
            <v>9.7974537037037023E-3</v>
          </cell>
          <cell r="Y4" t="str">
            <v>4А</v>
          </cell>
          <cell r="Z4">
            <v>0.01</v>
          </cell>
          <cell r="AB4" t="str">
            <v>4А</v>
          </cell>
          <cell r="AC4">
            <v>1.3832175925925927E-2</v>
          </cell>
        </row>
        <row r="5">
          <cell r="P5" t="str">
            <v>4В</v>
          </cell>
          <cell r="Q5">
            <v>2.5682870370370373E-3</v>
          </cell>
          <cell r="S5" t="str">
            <v>4В</v>
          </cell>
          <cell r="T5">
            <v>2.776620370370372E-3</v>
          </cell>
          <cell r="V5" t="str">
            <v>4В</v>
          </cell>
          <cell r="W5">
            <v>8.6331018518518519E-3</v>
          </cell>
          <cell r="Y5" t="str">
            <v>4В</v>
          </cell>
          <cell r="Z5">
            <v>8.8067129629629624E-3</v>
          </cell>
          <cell r="AB5" t="str">
            <v>4В</v>
          </cell>
          <cell r="AC5">
            <v>1.1996527777777778E-2</v>
          </cell>
        </row>
        <row r="6">
          <cell r="P6" t="str">
            <v>4С</v>
          </cell>
          <cell r="Q6">
            <v>2.7592592592592599E-3</v>
          </cell>
          <cell r="S6" t="str">
            <v>4С</v>
          </cell>
          <cell r="T6">
            <v>3.0023148148148153E-3</v>
          </cell>
          <cell r="V6" t="str">
            <v>4С</v>
          </cell>
          <cell r="W6">
            <v>1.0039351851851851E-2</v>
          </cell>
          <cell r="Y6" t="str">
            <v>4С</v>
          </cell>
          <cell r="Z6">
            <v>1.0363425925925925E-2</v>
          </cell>
          <cell r="AB6" t="str">
            <v>4С</v>
          </cell>
          <cell r="AC6">
            <v>1.4556712962962962E-2</v>
          </cell>
        </row>
        <row r="7">
          <cell r="P7" t="str">
            <v>4D</v>
          </cell>
          <cell r="Q7">
            <v>2.5891203703703736E-3</v>
          </cell>
          <cell r="S7" t="str">
            <v>4D</v>
          </cell>
          <cell r="T7">
            <v>2.8090277777777783E-3</v>
          </cell>
          <cell r="V7" t="str">
            <v>4D</v>
          </cell>
          <cell r="W7">
            <v>8.5034722222222248E-3</v>
          </cell>
          <cell r="Y7" t="str">
            <v>4D</v>
          </cell>
          <cell r="Z7">
            <v>8.8391203703703652E-3</v>
          </cell>
          <cell r="AB7" t="str">
            <v>4D</v>
          </cell>
          <cell r="AC7">
            <v>1.2185185185185188E-2</v>
          </cell>
        </row>
        <row r="8">
          <cell r="P8" t="str">
            <v>3А</v>
          </cell>
          <cell r="Q8">
            <v>2.8703703703703708E-3</v>
          </cell>
          <cell r="S8" t="str">
            <v>3А</v>
          </cell>
          <cell r="T8">
            <v>3.1018518518518522E-3</v>
          </cell>
          <cell r="V8" t="str">
            <v>3А</v>
          </cell>
          <cell r="W8">
            <v>9.7916666666666655E-3</v>
          </cell>
          <cell r="Y8" t="str">
            <v>3А</v>
          </cell>
          <cell r="Z8">
            <v>1.0011574074074074E-2</v>
          </cell>
          <cell r="AB8" t="str">
            <v>3А</v>
          </cell>
          <cell r="AC8">
            <v>1.360763888888889E-2</v>
          </cell>
        </row>
        <row r="9">
          <cell r="P9" t="str">
            <v>3В</v>
          </cell>
          <cell r="Q9">
            <v>2.7696759259259237E-3</v>
          </cell>
          <cell r="S9" t="str">
            <v>3В</v>
          </cell>
          <cell r="T9">
            <v>2.9664351851851848E-3</v>
          </cell>
          <cell r="V9" t="str">
            <v>3В</v>
          </cell>
          <cell r="W9">
            <v>8.8576388888888889E-3</v>
          </cell>
          <cell r="Y9" t="str">
            <v>3В</v>
          </cell>
          <cell r="Z9">
            <v>9.1238425925925914E-3</v>
          </cell>
          <cell r="AB9" t="str">
            <v>3В</v>
          </cell>
          <cell r="AC9">
            <v>1.2327546296296293E-2</v>
          </cell>
        </row>
        <row r="10">
          <cell r="P10" t="str">
            <v>3С</v>
          </cell>
          <cell r="Q10">
            <v>2.9189814814814842E-3</v>
          </cell>
          <cell r="S10" t="str">
            <v>3С</v>
          </cell>
          <cell r="T10">
            <v>3.150462962962966E-3</v>
          </cell>
          <cell r="V10" t="str">
            <v>3С</v>
          </cell>
          <cell r="W10">
            <v>9.6087962962962924E-3</v>
          </cell>
          <cell r="Y10" t="str">
            <v>3С</v>
          </cell>
          <cell r="Z10">
            <v>9.8750000000000053E-3</v>
          </cell>
          <cell r="AB10" t="str">
            <v>3С</v>
          </cell>
          <cell r="AC10">
            <v>1.3641203703703707E-2</v>
          </cell>
        </row>
        <row r="11">
          <cell r="P11" t="str">
            <v>3D</v>
          </cell>
          <cell r="Q11">
            <v>2.5879629629629655E-3</v>
          </cell>
          <cell r="S11" t="str">
            <v>3D</v>
          </cell>
          <cell r="T11">
            <v>2.7962962962962967E-3</v>
          </cell>
          <cell r="V11" t="str">
            <v>3D</v>
          </cell>
          <cell r="W11">
            <v>8.7800925925925893E-3</v>
          </cell>
          <cell r="Y11" t="str">
            <v>3D</v>
          </cell>
          <cell r="Z11">
            <v>9.0462962962962884E-3</v>
          </cell>
          <cell r="AB11" t="str">
            <v>3D</v>
          </cell>
          <cell r="AC11">
            <v>1.2336805555555552E-2</v>
          </cell>
        </row>
        <row r="12">
          <cell r="P12" t="str">
            <v>2А</v>
          </cell>
          <cell r="Q12">
            <v>2.9976851851851848E-3</v>
          </cell>
          <cell r="S12" t="str">
            <v>2А</v>
          </cell>
          <cell r="T12">
            <v>3.1828703703703702E-3</v>
          </cell>
          <cell r="V12" t="str">
            <v>2А</v>
          </cell>
          <cell r="W12">
            <v>9.7916666666666655E-3</v>
          </cell>
          <cell r="Y12" t="str">
            <v>2А</v>
          </cell>
          <cell r="Z12">
            <v>9.9652777777777778E-3</v>
          </cell>
          <cell r="AB12" t="str">
            <v>2А</v>
          </cell>
          <cell r="AC12">
            <v>1.3600694444444445E-2</v>
          </cell>
        </row>
        <row r="13">
          <cell r="P13" t="str">
            <v>2В</v>
          </cell>
          <cell r="Q13">
            <v>2.765046296296295E-3</v>
          </cell>
          <cell r="S13" t="str">
            <v>2В</v>
          </cell>
          <cell r="T13">
            <v>2.9965277777777768E-3</v>
          </cell>
          <cell r="V13" t="str">
            <v>2В</v>
          </cell>
          <cell r="W13">
            <v>8.8645833333333337E-3</v>
          </cell>
          <cell r="Y13" t="str">
            <v>2В</v>
          </cell>
          <cell r="Z13">
            <v>9.0729166666666684E-3</v>
          </cell>
          <cell r="AB13" t="str">
            <v>2В</v>
          </cell>
          <cell r="AC13">
            <v>1.2277777777777778E-2</v>
          </cell>
        </row>
        <row r="14">
          <cell r="P14" t="str">
            <v>2С</v>
          </cell>
          <cell r="Q14">
            <v>2.9409722222222198E-3</v>
          </cell>
          <cell r="S14" t="str">
            <v>2С</v>
          </cell>
          <cell r="T14">
            <v>3.2071759259259258E-3</v>
          </cell>
          <cell r="V14" t="str">
            <v>2С</v>
          </cell>
          <cell r="W14">
            <v>9.6655092592592522E-3</v>
          </cell>
          <cell r="Y14" t="str">
            <v>2С</v>
          </cell>
          <cell r="Z14">
            <v>9.9664351851851858E-3</v>
          </cell>
          <cell r="AB14" t="str">
            <v>2С</v>
          </cell>
          <cell r="AC14">
            <v>1.3623842592592594E-2</v>
          </cell>
        </row>
        <row r="15">
          <cell r="P15" t="str">
            <v>2D</v>
          </cell>
          <cell r="Q15">
            <v>2.6273148148148115E-3</v>
          </cell>
          <cell r="S15" t="str">
            <v>2D</v>
          </cell>
          <cell r="T15">
            <v>2.9745370370370325E-3</v>
          </cell>
          <cell r="V15" t="str">
            <v>2D</v>
          </cell>
          <cell r="W15">
            <v>8.854166666666663E-3</v>
          </cell>
          <cell r="Y15" t="str">
            <v>2D</v>
          </cell>
          <cell r="Z15">
            <v>9.0740740740740677E-3</v>
          </cell>
          <cell r="AB15" t="str">
            <v>2D</v>
          </cell>
          <cell r="AC15">
            <v>1.2319444444444438E-2</v>
          </cell>
        </row>
        <row r="16">
          <cell r="P16" t="str">
            <v>1А</v>
          </cell>
          <cell r="Q16">
            <v>3.1481481481481482E-3</v>
          </cell>
          <cell r="S16" t="str">
            <v>1А</v>
          </cell>
          <cell r="T16">
            <v>3.3912037037037036E-3</v>
          </cell>
          <cell r="V16" t="str">
            <v>1А</v>
          </cell>
          <cell r="W16">
            <v>1.0185185185185184E-2</v>
          </cell>
          <cell r="Y16" t="str">
            <v>1А</v>
          </cell>
          <cell r="Z16">
            <v>1.037037037037037E-2</v>
          </cell>
          <cell r="AB16" t="str">
            <v>1А</v>
          </cell>
          <cell r="AC16">
            <v>1.4186342592592592E-2</v>
          </cell>
        </row>
        <row r="17">
          <cell r="P17" t="str">
            <v>1В</v>
          </cell>
          <cell r="Q17">
            <v>2.7465277777777766E-3</v>
          </cell>
          <cell r="S17" t="str">
            <v>1В</v>
          </cell>
          <cell r="T17">
            <v>2.9664351851851848E-3</v>
          </cell>
          <cell r="V17" t="str">
            <v>1В</v>
          </cell>
          <cell r="W17">
            <v>8.3483796296296309E-3</v>
          </cell>
          <cell r="Y17" t="str">
            <v>1В</v>
          </cell>
          <cell r="Z17">
            <v>9.2858796296296248E-3</v>
          </cell>
          <cell r="AB17" t="str">
            <v>1В</v>
          </cell>
          <cell r="AC17">
            <v>1.2615740740740742E-2</v>
          </cell>
        </row>
        <row r="18">
          <cell r="P18" t="str">
            <v>1С</v>
          </cell>
          <cell r="Q18">
            <v>3.0937499999999958E-3</v>
          </cell>
          <cell r="S18" t="str">
            <v>1С</v>
          </cell>
          <cell r="T18">
            <v>3.3252314814814811E-3</v>
          </cell>
          <cell r="V18" t="str">
            <v>1С</v>
          </cell>
          <cell r="W18">
            <v>1.0697916666666665E-2</v>
          </cell>
          <cell r="Y18" t="str">
            <v>1С</v>
          </cell>
          <cell r="Z18">
            <v>1.0975694444444444E-2</v>
          </cell>
          <cell r="AB18" t="str">
            <v>1С</v>
          </cell>
          <cell r="AC18">
            <v>1.498958333333333E-2</v>
          </cell>
        </row>
        <row r="19">
          <cell r="P19" t="str">
            <v>1D</v>
          </cell>
          <cell r="Q19">
            <v>2.5717592592592597E-3</v>
          </cell>
          <cell r="S19" t="str">
            <v>1D</v>
          </cell>
          <cell r="T19">
            <v>2.7916666666666715E-3</v>
          </cell>
          <cell r="V19" t="str">
            <v>1D</v>
          </cell>
          <cell r="W19">
            <v>8.8796296296296331E-3</v>
          </cell>
          <cell r="Y19" t="str">
            <v>1D</v>
          </cell>
          <cell r="Z19">
            <v>9.1458333333333322E-3</v>
          </cell>
          <cell r="AB19" t="str">
            <v>1D</v>
          </cell>
          <cell r="AC19">
            <v>1.2618055555555563E-2</v>
          </cell>
        </row>
        <row r="20">
          <cell r="P20" t="str">
            <v>5А</v>
          </cell>
          <cell r="Q20">
            <v>2.8240740740740739E-3</v>
          </cell>
          <cell r="S20" t="str">
            <v>5А</v>
          </cell>
          <cell r="T20">
            <v>3.1481481481481482E-3</v>
          </cell>
          <cell r="V20" t="str">
            <v>5А</v>
          </cell>
          <cell r="W20">
            <v>9.8032407407407408E-3</v>
          </cell>
          <cell r="Y20" t="str">
            <v>5А</v>
          </cell>
          <cell r="Z20">
            <v>1.0104166666666668E-2</v>
          </cell>
          <cell r="AB20" t="str">
            <v>5А</v>
          </cell>
          <cell r="AC20">
            <v>1.3836805555555555E-2</v>
          </cell>
        </row>
        <row r="21">
          <cell r="P21" t="str">
            <v>5В</v>
          </cell>
          <cell r="Q21">
            <v>3.1423611111111114E-3</v>
          </cell>
          <cell r="S21" t="str">
            <v>5В</v>
          </cell>
          <cell r="T21">
            <v>3.3854166666666668E-3</v>
          </cell>
          <cell r="V21" t="str">
            <v>5В</v>
          </cell>
          <cell r="W21" t="str">
            <v>сошел</v>
          </cell>
          <cell r="Y21" t="str">
            <v>5В</v>
          </cell>
          <cell r="Z21" t="str">
            <v>сошел</v>
          </cell>
          <cell r="AB21" t="str">
            <v>5В</v>
          </cell>
          <cell r="AC21" t="str">
            <v>сошел</v>
          </cell>
        </row>
        <row r="22">
          <cell r="P22" t="str">
            <v>5С</v>
          </cell>
          <cell r="Q22" t="e">
            <v>#VALUE!</v>
          </cell>
          <cell r="S22" t="str">
            <v>5С</v>
          </cell>
          <cell r="T22" t="e">
            <v>#VALUE!</v>
          </cell>
          <cell r="V22" t="str">
            <v>5С</v>
          </cell>
          <cell r="W22" t="e">
            <v>#VALUE!</v>
          </cell>
          <cell r="Y22" t="str">
            <v>5С</v>
          </cell>
          <cell r="Z22" t="e">
            <v>#VALUE!</v>
          </cell>
          <cell r="AB22" t="str">
            <v>5С</v>
          </cell>
          <cell r="AC22" t="e">
            <v>#VALUE!</v>
          </cell>
        </row>
        <row r="23">
          <cell r="P23" t="str">
            <v>5D</v>
          </cell>
          <cell r="Q23">
            <v>0</v>
          </cell>
          <cell r="S23" t="str">
            <v>5D</v>
          </cell>
          <cell r="T23">
            <v>0</v>
          </cell>
          <cell r="V23" t="str">
            <v>5D</v>
          </cell>
          <cell r="W23">
            <v>0</v>
          </cell>
          <cell r="Y23" t="str">
            <v>5D</v>
          </cell>
          <cell r="Z23">
            <v>0</v>
          </cell>
          <cell r="AB23" t="str">
            <v>5D</v>
          </cell>
          <cell r="AC23">
            <v>0</v>
          </cell>
        </row>
        <row r="24">
          <cell r="P24" t="str">
            <v>6А</v>
          </cell>
          <cell r="Q24">
            <v>2.8819444444444444E-3</v>
          </cell>
          <cell r="S24" t="str">
            <v>6А</v>
          </cell>
          <cell r="T24">
            <v>3.1365740740740742E-3</v>
          </cell>
          <cell r="V24" t="str">
            <v>6А</v>
          </cell>
          <cell r="W24">
            <v>1.0555555555555554E-2</v>
          </cell>
          <cell r="Y24" t="str">
            <v>6А</v>
          </cell>
          <cell r="Z24">
            <v>1.0810185185185185E-2</v>
          </cell>
          <cell r="AB24" t="str">
            <v>6А</v>
          </cell>
          <cell r="AC24">
            <v>1.5089120370370369E-2</v>
          </cell>
        </row>
        <row r="25">
          <cell r="P25" t="str">
            <v>6В</v>
          </cell>
          <cell r="Q25">
            <v>2.7349537037037065E-3</v>
          </cell>
          <cell r="S25" t="str">
            <v>6В</v>
          </cell>
          <cell r="T25">
            <v>2.9664351851851883E-3</v>
          </cell>
          <cell r="V25" t="str">
            <v>6В</v>
          </cell>
          <cell r="W25">
            <v>9.0891203703703707E-3</v>
          </cell>
          <cell r="Y25" t="str">
            <v>6В</v>
          </cell>
          <cell r="Z25">
            <v>9.3321759259259226E-3</v>
          </cell>
          <cell r="AB25" t="str">
            <v>6В</v>
          </cell>
          <cell r="AC25">
            <v>1.2728009259259257E-2</v>
          </cell>
        </row>
        <row r="26">
          <cell r="P26" t="str">
            <v>6С</v>
          </cell>
          <cell r="Q26">
            <v>3.6180555555555584E-3</v>
          </cell>
          <cell r="S26" t="str">
            <v>6С</v>
          </cell>
          <cell r="T26">
            <v>3.9305555555555587E-3</v>
          </cell>
          <cell r="V26" t="str">
            <v>6С</v>
          </cell>
          <cell r="W26">
            <v>1.2009259259259265E-2</v>
          </cell>
          <cell r="Y26" t="str">
            <v>6С</v>
          </cell>
          <cell r="Z26">
            <v>1.2275462962962964E-2</v>
          </cell>
          <cell r="AB26" t="str">
            <v>6С</v>
          </cell>
          <cell r="AC26">
            <v>1.6815972222222222E-2</v>
          </cell>
        </row>
        <row r="27">
          <cell r="P27" t="str">
            <v>6D</v>
          </cell>
          <cell r="Q27">
            <v>2.8553240740740796E-3</v>
          </cell>
          <cell r="S27" t="str">
            <v>6D</v>
          </cell>
          <cell r="T27">
            <v>3.0520833333333372E-3</v>
          </cell>
          <cell r="V27" t="str">
            <v>6D</v>
          </cell>
          <cell r="W27">
            <v>9.244212962962968E-3</v>
          </cell>
          <cell r="Y27" t="str">
            <v>6D</v>
          </cell>
          <cell r="Z27">
            <v>9.4872685185185268E-3</v>
          </cell>
          <cell r="AB27" t="str">
            <v>6D</v>
          </cell>
          <cell r="AC27">
            <v>1.302430555555556E-2</v>
          </cell>
        </row>
        <row r="28">
          <cell r="P28" t="str">
            <v>7А</v>
          </cell>
          <cell r="Q28">
            <v>3.2638888888888891E-3</v>
          </cell>
          <cell r="S28" t="str">
            <v>7А</v>
          </cell>
          <cell r="T28">
            <v>3.483796296296296E-3</v>
          </cell>
          <cell r="V28" t="str">
            <v>7А</v>
          </cell>
          <cell r="W28">
            <v>1.0787037037037038E-2</v>
          </cell>
          <cell r="Y28" t="str">
            <v>7А</v>
          </cell>
          <cell r="Z28">
            <v>1.1030092592592591E-2</v>
          </cell>
          <cell r="AB28" t="str">
            <v>7А</v>
          </cell>
          <cell r="AC28">
            <v>1.5153935185185185E-2</v>
          </cell>
        </row>
        <row r="29">
          <cell r="P29" t="str">
            <v>7В</v>
          </cell>
          <cell r="Q29">
            <v>2.612268518518519E-3</v>
          </cell>
          <cell r="S29" t="str">
            <v>7В</v>
          </cell>
          <cell r="T29">
            <v>2.8321759259259238E-3</v>
          </cell>
          <cell r="V29" t="str">
            <v>7В</v>
          </cell>
          <cell r="W29">
            <v>9.0243055555555545E-3</v>
          </cell>
          <cell r="Y29" t="str">
            <v>7В</v>
          </cell>
          <cell r="Z29">
            <v>9.2326388888888892E-3</v>
          </cell>
          <cell r="AB29" t="str">
            <v>7В</v>
          </cell>
          <cell r="AC29">
            <v>1.2574074074074076E-2</v>
          </cell>
        </row>
        <row r="30">
          <cell r="P30" t="str">
            <v>7С</v>
          </cell>
          <cell r="Q30">
            <v>3.3368055555555512E-3</v>
          </cell>
          <cell r="S30" t="str">
            <v>7С</v>
          </cell>
          <cell r="T30">
            <v>3.6145833333333342E-3</v>
          </cell>
          <cell r="V30" t="str">
            <v>7С</v>
          </cell>
          <cell r="W30">
            <v>1.1496527777777776E-2</v>
          </cell>
          <cell r="Y30" t="str">
            <v>7С</v>
          </cell>
          <cell r="Z30">
            <v>1.1785879629629629E-2</v>
          </cell>
          <cell r="AB30" t="str">
            <v>7С</v>
          </cell>
          <cell r="AC30">
            <v>1.6047453703703706E-2</v>
          </cell>
        </row>
        <row r="31">
          <cell r="P31" t="str">
            <v>7D</v>
          </cell>
          <cell r="Q31">
            <v>2.98379629629629E-3</v>
          </cell>
          <cell r="S31" t="str">
            <v>7D</v>
          </cell>
          <cell r="T31">
            <v>3.2152777777777752E-3</v>
          </cell>
          <cell r="V31" t="str">
            <v>7D</v>
          </cell>
          <cell r="W31">
            <v>9.4074074074073991E-3</v>
          </cell>
          <cell r="Y31" t="str">
            <v>7D</v>
          </cell>
          <cell r="Z31">
            <v>9.6736111111111051E-3</v>
          </cell>
          <cell r="AB31" t="str">
            <v>7D</v>
          </cell>
          <cell r="AC31">
            <v>1.3304398148148142E-2</v>
          </cell>
        </row>
        <row r="32">
          <cell r="P32" t="str">
            <v>8А</v>
          </cell>
          <cell r="Q32">
            <v>3.0787037037037037E-3</v>
          </cell>
          <cell r="S32" t="str">
            <v>8А</v>
          </cell>
          <cell r="T32">
            <v>3.3449074074074071E-3</v>
          </cell>
          <cell r="V32" t="str">
            <v>8А</v>
          </cell>
          <cell r="W32">
            <v>1.019675925925926E-2</v>
          </cell>
          <cell r="Y32" t="str">
            <v>8А</v>
          </cell>
          <cell r="Z32">
            <v>1.0462962962962964E-2</v>
          </cell>
          <cell r="AB32" t="str">
            <v>8А</v>
          </cell>
          <cell r="AC32">
            <v>1.4559027777777777E-2</v>
          </cell>
        </row>
        <row r="33">
          <cell r="P33" t="str">
            <v>8В</v>
          </cell>
          <cell r="Q33" t="str">
            <v>снят</v>
          </cell>
          <cell r="S33" t="str">
            <v>8В</v>
          </cell>
          <cell r="T33" t="str">
            <v>снят</v>
          </cell>
          <cell r="V33" t="str">
            <v>8В</v>
          </cell>
          <cell r="W33" t="str">
            <v>снят</v>
          </cell>
          <cell r="Y33" t="str">
            <v>8В</v>
          </cell>
          <cell r="Z33" t="str">
            <v>снят</v>
          </cell>
          <cell r="AB33" t="str">
            <v>8В</v>
          </cell>
          <cell r="AC33" t="str">
            <v>снят</v>
          </cell>
        </row>
        <row r="34">
          <cell r="P34" t="str">
            <v>8С</v>
          </cell>
          <cell r="Q34" t="e">
            <v>#VALUE!</v>
          </cell>
          <cell r="S34" t="str">
            <v>8С</v>
          </cell>
          <cell r="T34" t="e">
            <v>#VALUE!</v>
          </cell>
          <cell r="V34" t="str">
            <v>8С</v>
          </cell>
          <cell r="W34" t="e">
            <v>#VALUE!</v>
          </cell>
          <cell r="Y34" t="str">
            <v>8С</v>
          </cell>
          <cell r="Z34" t="e">
            <v>#VALUE!</v>
          </cell>
          <cell r="AB34" t="str">
            <v>8С</v>
          </cell>
          <cell r="AC34" t="e">
            <v>#VALUE!</v>
          </cell>
        </row>
        <row r="35">
          <cell r="P35" t="str">
            <v>8D</v>
          </cell>
          <cell r="Q35">
            <v>0</v>
          </cell>
          <cell r="S35" t="str">
            <v>8D</v>
          </cell>
          <cell r="T35">
            <v>0</v>
          </cell>
          <cell r="V35" t="str">
            <v>8D</v>
          </cell>
          <cell r="W35">
            <v>0</v>
          </cell>
          <cell r="Y35" t="str">
            <v>8D</v>
          </cell>
          <cell r="Z35">
            <v>0</v>
          </cell>
          <cell r="AB35" t="str">
            <v>8D</v>
          </cell>
          <cell r="AC35">
            <v>0</v>
          </cell>
        </row>
        <row r="36">
          <cell r="P36" t="str">
            <v>9А</v>
          </cell>
          <cell r="Q36">
            <v>2.9745370370370373E-3</v>
          </cell>
          <cell r="S36" t="str">
            <v>9А</v>
          </cell>
          <cell r="T36">
            <v>3.2638888888888891E-3</v>
          </cell>
          <cell r="V36" t="str">
            <v>9А</v>
          </cell>
          <cell r="W36">
            <v>1.019675925925926E-2</v>
          </cell>
          <cell r="Y36" t="str">
            <v>9А</v>
          </cell>
          <cell r="Z36">
            <v>1.0405092592592593E-2</v>
          </cell>
          <cell r="AB36" t="str">
            <v>9А</v>
          </cell>
          <cell r="AC36">
            <v>1.4329861111111113E-2</v>
          </cell>
        </row>
        <row r="37">
          <cell r="P37" t="str">
            <v>9В</v>
          </cell>
          <cell r="Q37">
            <v>2.7766203703703703E-3</v>
          </cell>
          <cell r="S37" t="str">
            <v>9В</v>
          </cell>
          <cell r="T37">
            <v>3.0196759259259257E-3</v>
          </cell>
          <cell r="V37" t="str">
            <v>9В</v>
          </cell>
          <cell r="W37">
            <v>9.2118055555555529E-3</v>
          </cell>
          <cell r="Y37" t="str">
            <v>9В</v>
          </cell>
          <cell r="Z37">
            <v>9.4548611111111083E-3</v>
          </cell>
          <cell r="AB37" t="str">
            <v>9В</v>
          </cell>
          <cell r="AC37">
            <v>1.2678240740740736E-2</v>
          </cell>
        </row>
        <row r="38">
          <cell r="P38" t="str">
            <v>9С</v>
          </cell>
          <cell r="Q38">
            <v>3.026620370370374E-3</v>
          </cell>
          <cell r="S38" t="str">
            <v>9С</v>
          </cell>
          <cell r="T38">
            <v>3.2812500000000064E-3</v>
          </cell>
          <cell r="V38" t="str">
            <v>9С</v>
          </cell>
          <cell r="W38">
            <v>1.0491898148148149E-2</v>
          </cell>
          <cell r="Y38" t="str">
            <v>9С</v>
          </cell>
          <cell r="Z38">
            <v>1.0758101851851855E-2</v>
          </cell>
          <cell r="AB38" t="str">
            <v>9С</v>
          </cell>
          <cell r="AC38">
            <v>1.4761574074074076E-2</v>
          </cell>
        </row>
        <row r="39">
          <cell r="P39" t="str">
            <v>9D</v>
          </cell>
          <cell r="Q39">
            <v>2.6863425925925943E-3</v>
          </cell>
          <cell r="S39" t="str">
            <v>9D</v>
          </cell>
          <cell r="T39">
            <v>2.9178240740740727E-3</v>
          </cell>
          <cell r="V39" t="str">
            <v>9D</v>
          </cell>
          <cell r="W39">
            <v>8.7858796296296296E-3</v>
          </cell>
          <cell r="Y39" t="str">
            <v>9D</v>
          </cell>
          <cell r="Z39">
            <v>9.0520833333333287E-3</v>
          </cell>
          <cell r="AB39" t="str">
            <v>9D</v>
          </cell>
          <cell r="AC39">
            <v>1.2353009259259258E-2</v>
          </cell>
        </row>
        <row r="40">
          <cell r="P40" t="str">
            <v>10А</v>
          </cell>
          <cell r="Q40">
            <v>3.1134259259259257E-3</v>
          </cell>
          <cell r="S40" t="str">
            <v>10А</v>
          </cell>
          <cell r="T40">
            <v>3.3564814814814811E-3</v>
          </cell>
          <cell r="V40" t="str">
            <v>10А</v>
          </cell>
          <cell r="W40">
            <v>1.0543981481481481E-2</v>
          </cell>
          <cell r="Y40" t="str">
            <v>10А</v>
          </cell>
          <cell r="Z40">
            <v>1.0844907407407407E-2</v>
          </cell>
          <cell r="AB40" t="str">
            <v>10А</v>
          </cell>
          <cell r="AC40">
            <v>1.4876157407407407E-2</v>
          </cell>
        </row>
        <row r="41">
          <cell r="P41" t="str">
            <v>10В</v>
          </cell>
          <cell r="Q41">
            <v>2.8553240740740761E-3</v>
          </cell>
          <cell r="S41" t="str">
            <v>10В</v>
          </cell>
          <cell r="T41">
            <v>3.0868055555555544E-3</v>
          </cell>
          <cell r="V41" t="str">
            <v>10В</v>
          </cell>
          <cell r="W41">
            <v>9.6608796296296304E-3</v>
          </cell>
          <cell r="Y41" t="str">
            <v>10В</v>
          </cell>
          <cell r="Z41">
            <v>9.9386574074074099E-3</v>
          </cell>
          <cell r="AB41" t="str">
            <v>10В</v>
          </cell>
          <cell r="AC41">
            <v>1.346990740740741E-2</v>
          </cell>
        </row>
        <row r="42">
          <cell r="P42" t="str">
            <v>10С</v>
          </cell>
          <cell r="Q42">
            <v>4.1076388888888829E-3</v>
          </cell>
          <cell r="S42" t="str">
            <v>10С</v>
          </cell>
          <cell r="T42">
            <v>4.4317129629629637E-3</v>
          </cell>
          <cell r="V42" t="str">
            <v>10С</v>
          </cell>
          <cell r="W42">
            <v>1.2197916666666662E-2</v>
          </cell>
          <cell r="Y42" t="str">
            <v>10С</v>
          </cell>
          <cell r="Z42">
            <v>1.2568287037037031E-2</v>
          </cell>
          <cell r="AB42" t="str">
            <v>10С</v>
          </cell>
          <cell r="AC42">
            <v>1.7207175925925924E-2</v>
          </cell>
        </row>
        <row r="43">
          <cell r="P43" t="str">
            <v>10D</v>
          </cell>
          <cell r="Q43">
            <v>3.0462962962962969E-3</v>
          </cell>
          <cell r="S43" t="str">
            <v>10D</v>
          </cell>
          <cell r="T43">
            <v>3.3472222222222237E-3</v>
          </cell>
          <cell r="V43" t="str">
            <v>10D</v>
          </cell>
          <cell r="W43">
            <v>1.0453703703703708E-2</v>
          </cell>
          <cell r="Y43" t="str">
            <v>10D</v>
          </cell>
          <cell r="Z43">
            <v>1.0731481481481481E-2</v>
          </cell>
          <cell r="AB43" t="str">
            <v>10D</v>
          </cell>
          <cell r="AC43">
            <v>1.4480324074074069E-2</v>
          </cell>
        </row>
        <row r="44">
          <cell r="P44" t="str">
            <v>11А</v>
          </cell>
          <cell r="Q44">
            <v>3.0439814814814821E-3</v>
          </cell>
          <cell r="S44" t="str">
            <v>11А</v>
          </cell>
          <cell r="T44">
            <v>3.2986111111111111E-3</v>
          </cell>
          <cell r="V44" t="str">
            <v>11А</v>
          </cell>
          <cell r="W44">
            <v>1.019675925925926E-2</v>
          </cell>
          <cell r="Y44" t="str">
            <v>11А</v>
          </cell>
          <cell r="Z44">
            <v>1.0601851851851854E-2</v>
          </cell>
          <cell r="AB44" t="str">
            <v>11А</v>
          </cell>
          <cell r="AC44">
            <v>1.4810185185185185E-2</v>
          </cell>
        </row>
        <row r="45">
          <cell r="P45" t="str">
            <v>11В</v>
          </cell>
          <cell r="Q45">
            <v>3.0138888888888906E-3</v>
          </cell>
          <cell r="S45" t="str">
            <v>11В</v>
          </cell>
          <cell r="T45">
            <v>3.2685185185185196E-3</v>
          </cell>
          <cell r="V45" t="str">
            <v>11В</v>
          </cell>
          <cell r="W45">
            <v>9.7268518518518528E-3</v>
          </cell>
          <cell r="Y45" t="str">
            <v>11В</v>
          </cell>
          <cell r="Z45">
            <v>9.9699074074074048E-3</v>
          </cell>
          <cell r="AB45" t="str">
            <v>11В</v>
          </cell>
          <cell r="AC45">
            <v>1.3697916666666666E-2</v>
          </cell>
        </row>
        <row r="46">
          <cell r="P46" t="str">
            <v>11С</v>
          </cell>
          <cell r="Q46">
            <v>3.0891203703703705E-3</v>
          </cell>
          <cell r="S46" t="str">
            <v>11С</v>
          </cell>
          <cell r="T46">
            <v>3.3321759259259294E-3</v>
          </cell>
          <cell r="V46" t="str">
            <v>11С</v>
          </cell>
          <cell r="W46">
            <v>1.0184027777777781E-2</v>
          </cell>
          <cell r="Y46" t="str">
            <v>11С</v>
          </cell>
          <cell r="Z46">
            <v>1.0531250000000002E-2</v>
          </cell>
          <cell r="AB46" t="str">
            <v>11С</v>
          </cell>
          <cell r="AC46">
            <v>1.4418981481481487E-2</v>
          </cell>
        </row>
        <row r="47">
          <cell r="P47" t="str">
            <v>11D</v>
          </cell>
          <cell r="Q47">
            <v>2.7789351851851829E-3</v>
          </cell>
          <cell r="S47" t="str">
            <v>11D</v>
          </cell>
          <cell r="T47">
            <v>2.9872685185185141E-3</v>
          </cell>
          <cell r="V47" t="str">
            <v>11D</v>
          </cell>
          <cell r="W47">
            <v>9.4340277777777704E-3</v>
          </cell>
          <cell r="Y47" t="str">
            <v>11D</v>
          </cell>
          <cell r="Z47">
            <v>9.6539351851851821E-3</v>
          </cell>
          <cell r="AB47" t="str">
            <v>11D</v>
          </cell>
          <cell r="AC47">
            <v>1.3148148148148152E-2</v>
          </cell>
        </row>
        <row r="48">
          <cell r="P48" t="str">
            <v>12А</v>
          </cell>
          <cell r="Q48">
            <v>3.0092592592592588E-3</v>
          </cell>
          <cell r="S48" t="str">
            <v>12А</v>
          </cell>
          <cell r="T48">
            <v>3.2407407407407406E-3</v>
          </cell>
          <cell r="V48" t="str">
            <v>12А</v>
          </cell>
          <cell r="W48">
            <v>1.0902777777777777E-2</v>
          </cell>
          <cell r="Y48" t="str">
            <v>12А</v>
          </cell>
          <cell r="Z48">
            <v>1.1180555555555556E-2</v>
          </cell>
          <cell r="AB48" t="str">
            <v>12А</v>
          </cell>
          <cell r="AC48">
            <v>1.5406249999999998E-2</v>
          </cell>
        </row>
        <row r="49">
          <cell r="P49" t="str">
            <v>12В</v>
          </cell>
          <cell r="Q49">
            <v>3.6331018518518544E-3</v>
          </cell>
          <cell r="S49" t="str">
            <v>12В</v>
          </cell>
          <cell r="T49">
            <v>3.9456018518518546E-3</v>
          </cell>
          <cell r="V49" t="str">
            <v>12В</v>
          </cell>
          <cell r="W49">
            <v>1.1225694444444446E-2</v>
          </cell>
          <cell r="Y49" t="str">
            <v>12В</v>
          </cell>
          <cell r="Z49">
            <v>1.1491898148148149E-2</v>
          </cell>
          <cell r="AB49" t="str">
            <v>12В</v>
          </cell>
          <cell r="AC49">
            <v>1.5575231481481483E-2</v>
          </cell>
        </row>
        <row r="50">
          <cell r="P50" t="str">
            <v>12С</v>
          </cell>
          <cell r="Q50">
            <v>3.7291666666666688E-3</v>
          </cell>
          <cell r="S50" t="str">
            <v>12С</v>
          </cell>
          <cell r="T50">
            <v>4.018518518518515E-3</v>
          </cell>
          <cell r="V50" t="str">
            <v>12С</v>
          </cell>
          <cell r="W50">
            <v>1.2004629629629632E-2</v>
          </cell>
          <cell r="Y50" t="str">
            <v>12С</v>
          </cell>
          <cell r="Z50">
            <v>1.2317129629629626E-2</v>
          </cell>
          <cell r="AB50" t="str">
            <v>12С</v>
          </cell>
          <cell r="AC50">
            <v>1.6436342592592596E-2</v>
          </cell>
        </row>
        <row r="51">
          <cell r="P51" t="str">
            <v>12D</v>
          </cell>
          <cell r="Q51">
            <v>3.3692129629629627E-3</v>
          </cell>
          <cell r="S51" t="str">
            <v>12D</v>
          </cell>
          <cell r="T51">
            <v>3.6701388888888895E-3</v>
          </cell>
          <cell r="V51" t="str">
            <v>12D</v>
          </cell>
          <cell r="W51">
            <v>1.0487268518518521E-2</v>
          </cell>
          <cell r="Y51" t="str">
            <v>12D</v>
          </cell>
          <cell r="Z51">
            <v>1.0730324074074073E-2</v>
          </cell>
          <cell r="AB51" t="str">
            <v>12D</v>
          </cell>
          <cell r="AC51">
            <v>1.4769675925925922E-2</v>
          </cell>
        </row>
        <row r="52">
          <cell r="P52" t="str">
            <v>13А</v>
          </cell>
          <cell r="Q52">
            <v>3.4490740740740745E-3</v>
          </cell>
          <cell r="S52" t="str">
            <v>13А</v>
          </cell>
          <cell r="T52">
            <v>3.9004629629629632E-3</v>
          </cell>
          <cell r="V52" t="str">
            <v>13А</v>
          </cell>
          <cell r="W52">
            <v>1.3043981481481483E-2</v>
          </cell>
          <cell r="Y52" t="str">
            <v>13А</v>
          </cell>
          <cell r="Z52">
            <v>1.3252314814814814E-2</v>
          </cell>
          <cell r="AB52" t="str">
            <v>13А</v>
          </cell>
          <cell r="AC52">
            <v>1.8347222222222223E-2</v>
          </cell>
        </row>
        <row r="53">
          <cell r="P53" t="str">
            <v>13В</v>
          </cell>
          <cell r="Q53">
            <v>3.2152777777777752E-3</v>
          </cell>
          <cell r="S53" t="str">
            <v>13В</v>
          </cell>
          <cell r="T53">
            <v>3.4930555555555548E-3</v>
          </cell>
          <cell r="V53" t="str">
            <v>13В</v>
          </cell>
          <cell r="W53">
            <v>1.0379629629629628E-2</v>
          </cell>
          <cell r="Y53" t="str">
            <v>13В</v>
          </cell>
          <cell r="Z53">
            <v>1.063425925925926E-2</v>
          </cell>
          <cell r="AB53" t="str">
            <v>13В</v>
          </cell>
          <cell r="AC53">
            <v>1.4263888888888888E-2</v>
          </cell>
        </row>
        <row r="54">
          <cell r="P54" t="str">
            <v>13С</v>
          </cell>
          <cell r="Q54">
            <v>4.3680555555555556E-3</v>
          </cell>
          <cell r="S54" t="str">
            <v>13С</v>
          </cell>
          <cell r="T54">
            <v>4.8078703703703651E-3</v>
          </cell>
          <cell r="V54" t="str">
            <v>13С</v>
          </cell>
          <cell r="W54">
            <v>1.3418981481481476E-2</v>
          </cell>
          <cell r="Y54" t="str">
            <v>13С</v>
          </cell>
          <cell r="Z54">
            <v>1.3731481481481483E-2</v>
          </cell>
          <cell r="AB54" t="str">
            <v>13С</v>
          </cell>
          <cell r="AC54">
            <v>1.8832175925925926E-2</v>
          </cell>
        </row>
        <row r="55">
          <cell r="P55" t="str">
            <v>13D</v>
          </cell>
          <cell r="Q55">
            <v>3.1863425925925948E-3</v>
          </cell>
          <cell r="S55" t="str">
            <v>13D</v>
          </cell>
          <cell r="T55">
            <v>3.4525462962962938E-3</v>
          </cell>
          <cell r="V55" t="str">
            <v>13D</v>
          </cell>
          <cell r="W55">
            <v>1.0200231481481477E-2</v>
          </cell>
          <cell r="Y55" t="str">
            <v>13D</v>
          </cell>
          <cell r="Z55">
            <v>1.0535879629629631E-2</v>
          </cell>
          <cell r="AB55" t="str">
            <v>13D</v>
          </cell>
          <cell r="AC55">
            <v>1.4521990740740738E-2</v>
          </cell>
        </row>
        <row r="56">
          <cell r="P56" t="str">
            <v>16А</v>
          </cell>
          <cell r="Q56">
            <v>2.8356481481481479E-3</v>
          </cell>
          <cell r="S56" t="str">
            <v>16А</v>
          </cell>
          <cell r="T56">
            <v>3.0671296296296297E-3</v>
          </cell>
          <cell r="V56" t="str">
            <v>16А</v>
          </cell>
          <cell r="W56">
            <v>9.8032407407407408E-3</v>
          </cell>
          <cell r="Y56" t="str">
            <v>16А</v>
          </cell>
          <cell r="Z56">
            <v>1.0162037037037037E-2</v>
          </cell>
          <cell r="AB56" t="str">
            <v>16А</v>
          </cell>
          <cell r="AC56">
            <v>1.4164351851851853E-2</v>
          </cell>
        </row>
        <row r="57">
          <cell r="P57" t="str">
            <v>16В</v>
          </cell>
          <cell r="Q57">
            <v>2.7337962962962949E-3</v>
          </cell>
          <cell r="S57" t="str">
            <v>16В</v>
          </cell>
          <cell r="T57">
            <v>2.930555555555556E-3</v>
          </cell>
          <cell r="V57" t="str">
            <v>16В</v>
          </cell>
          <cell r="W57">
            <v>8.3587962962962895E-3</v>
          </cell>
          <cell r="Y57" t="str">
            <v>16В</v>
          </cell>
          <cell r="Z57">
            <v>9.2847222222222168E-3</v>
          </cell>
          <cell r="AB57" t="str">
            <v>16В</v>
          </cell>
          <cell r="AC57">
            <v>1.2629629629629631E-2</v>
          </cell>
        </row>
        <row r="58">
          <cell r="P58" t="str">
            <v>16С</v>
          </cell>
          <cell r="Q58">
            <v>3.0555555555555509E-3</v>
          </cell>
          <cell r="S58" t="str">
            <v>16С</v>
          </cell>
          <cell r="T58">
            <v>3.252314814814812E-3</v>
          </cell>
          <cell r="V58" t="str">
            <v>16С</v>
          </cell>
          <cell r="W58">
            <v>9.826388888888888E-3</v>
          </cell>
          <cell r="Y58" t="str">
            <v>16С</v>
          </cell>
          <cell r="Z58">
            <v>1.0092592592592594E-2</v>
          </cell>
          <cell r="AB58" t="str">
            <v>16С</v>
          </cell>
          <cell r="AC58">
            <v>1.3931712962962962E-2</v>
          </cell>
        </row>
        <row r="59">
          <cell r="P59" t="str">
            <v>16D</v>
          </cell>
          <cell r="Q59">
            <v>2.7465277777777783E-3</v>
          </cell>
          <cell r="S59" t="str">
            <v>16D</v>
          </cell>
          <cell r="T59">
            <v>2.9317129629629554E-3</v>
          </cell>
          <cell r="V59" t="str">
            <v>16D</v>
          </cell>
          <cell r="W59">
            <v>9.181712962962961E-3</v>
          </cell>
          <cell r="Y59" t="str">
            <v>16D</v>
          </cell>
          <cell r="Z59">
            <v>9.4594907407407405E-3</v>
          </cell>
          <cell r="AB59" t="str">
            <v>16D</v>
          </cell>
          <cell r="AC59">
            <v>1.28599537037037E-2</v>
          </cell>
        </row>
        <row r="60">
          <cell r="P60" t="str">
            <v>17А</v>
          </cell>
          <cell r="Q60">
            <v>3.645833333333333E-3</v>
          </cell>
          <cell r="S60" t="str">
            <v>17А</v>
          </cell>
          <cell r="T60">
            <v>3.9699074074074072E-3</v>
          </cell>
          <cell r="V60" t="str">
            <v>17А</v>
          </cell>
          <cell r="W60">
            <v>1.1979166666666666E-2</v>
          </cell>
          <cell r="Y60" t="str">
            <v>17А</v>
          </cell>
          <cell r="Z60">
            <v>1.238425925925926E-2</v>
          </cell>
          <cell r="AB60" t="str">
            <v>17А</v>
          </cell>
          <cell r="AC60">
            <v>1.6770833333333332E-2</v>
          </cell>
        </row>
        <row r="61">
          <cell r="P61" t="str">
            <v>17В</v>
          </cell>
          <cell r="Q61">
            <v>3.0208333333333337E-3</v>
          </cell>
          <cell r="S61" t="str">
            <v>17В</v>
          </cell>
          <cell r="T61">
            <v>3.2407407407407419E-3</v>
          </cell>
          <cell r="V61" t="str">
            <v>17В</v>
          </cell>
          <cell r="W61">
            <v>1.0023148148148153E-2</v>
          </cell>
          <cell r="Y61" t="str">
            <v>17В</v>
          </cell>
          <cell r="Z61">
            <v>1.0289351851851855E-2</v>
          </cell>
          <cell r="AB61" t="str">
            <v>17В</v>
          </cell>
          <cell r="AC61">
            <v>1.3949074074074072E-2</v>
          </cell>
        </row>
        <row r="62">
          <cell r="P62" t="str">
            <v>17С</v>
          </cell>
          <cell r="Q62">
            <v>3.7129629629629665E-3</v>
          </cell>
          <cell r="S62" t="str">
            <v>17С</v>
          </cell>
          <cell r="T62">
            <v>4.0254629629629668E-3</v>
          </cell>
          <cell r="V62" t="str">
            <v>17С</v>
          </cell>
          <cell r="W62">
            <v>1.2659722222222225E-2</v>
          </cell>
          <cell r="Y62" t="str">
            <v>17С</v>
          </cell>
          <cell r="Z62">
            <v>1.2937499999999998E-2</v>
          </cell>
          <cell r="AB62" t="str">
            <v>17С</v>
          </cell>
          <cell r="AC62">
            <v>1.7981481481481487E-2</v>
          </cell>
        </row>
        <row r="63">
          <cell r="P63" t="str">
            <v>17D</v>
          </cell>
          <cell r="Q63">
            <v>2.8379629629629588E-3</v>
          </cell>
          <cell r="S63" t="str">
            <v>17D</v>
          </cell>
          <cell r="T63">
            <v>3.0694444444444371E-3</v>
          </cell>
          <cell r="V63" t="str">
            <v>17D</v>
          </cell>
          <cell r="W63">
            <v>1.0013888888888885E-2</v>
          </cell>
          <cell r="Y63" t="str">
            <v>17D</v>
          </cell>
          <cell r="Z63">
            <v>1.0349537037037032E-2</v>
          </cell>
          <cell r="AB63" t="str">
            <v>17D</v>
          </cell>
          <cell r="AC63">
            <v>1.429976851851851E-2</v>
          </cell>
        </row>
        <row r="64">
          <cell r="P64" t="str">
            <v>18А</v>
          </cell>
          <cell r="Q64">
            <v>4.0740740740740746E-3</v>
          </cell>
          <cell r="S64" t="str">
            <v>18А</v>
          </cell>
          <cell r="T64">
            <v>4.31712962962963E-3</v>
          </cell>
          <cell r="V64" t="str">
            <v>18А</v>
          </cell>
          <cell r="W64">
            <v>1.255787037037037E-2</v>
          </cell>
          <cell r="Y64" t="str">
            <v>18А</v>
          </cell>
          <cell r="Z64">
            <v>1.2858796296296297E-2</v>
          </cell>
          <cell r="AB64" t="str">
            <v>18А</v>
          </cell>
          <cell r="AC64">
            <v>1.7062500000000001E-2</v>
          </cell>
        </row>
        <row r="65">
          <cell r="P65" t="str">
            <v>18В</v>
          </cell>
          <cell r="Q65">
            <v>2.7291666666666645E-3</v>
          </cell>
          <cell r="S65" t="str">
            <v>18В</v>
          </cell>
          <cell r="T65">
            <v>2.9606481481481463E-3</v>
          </cell>
          <cell r="V65" t="str">
            <v>18В</v>
          </cell>
          <cell r="W65">
            <v>9.1990740740740748E-3</v>
          </cell>
          <cell r="Y65" t="str">
            <v>18В</v>
          </cell>
          <cell r="Z65">
            <v>9.4537037037036968E-3</v>
          </cell>
          <cell r="AB65" t="str">
            <v>18В</v>
          </cell>
          <cell r="AC65">
            <v>1.2734953703703703E-2</v>
          </cell>
        </row>
        <row r="66">
          <cell r="P66" t="str">
            <v>18С</v>
          </cell>
          <cell r="Q66">
            <v>3.9062499999999965E-3</v>
          </cell>
          <cell r="S66" t="str">
            <v>18С</v>
          </cell>
          <cell r="T66">
            <v>4.1724537037037025E-3</v>
          </cell>
          <cell r="V66" t="str">
            <v>18С</v>
          </cell>
          <cell r="W66">
            <v>1.2193287037037041E-2</v>
          </cell>
          <cell r="Y66" t="str">
            <v>18С</v>
          </cell>
          <cell r="Z66">
            <v>1.2505787037037034E-2</v>
          </cell>
          <cell r="AB66" t="str">
            <v>18С</v>
          </cell>
          <cell r="AC66">
            <v>1.7189814814814807E-2</v>
          </cell>
        </row>
        <row r="67">
          <cell r="P67" t="str">
            <v>18D</v>
          </cell>
          <cell r="Q67">
            <v>2.8391203703703738E-3</v>
          </cell>
          <cell r="S67" t="str">
            <v>18D</v>
          </cell>
          <cell r="T67">
            <v>3.0937500000000062E-3</v>
          </cell>
          <cell r="V67" t="str">
            <v>18D</v>
          </cell>
          <cell r="W67">
            <v>9.8645833333333433E-3</v>
          </cell>
          <cell r="Y67" t="str">
            <v>18D</v>
          </cell>
          <cell r="Z67">
            <v>1.0165509259259263E-2</v>
          </cell>
          <cell r="AB67" t="str">
            <v>18D</v>
          </cell>
          <cell r="AC67">
            <v>1.426504629629631E-2</v>
          </cell>
        </row>
        <row r="68">
          <cell r="P68" t="str">
            <v>19А</v>
          </cell>
          <cell r="Q68">
            <v>2.9861111111111113E-3</v>
          </cell>
          <cell r="S68" t="str">
            <v>19А</v>
          </cell>
          <cell r="T68">
            <v>3.2870370370370367E-3</v>
          </cell>
          <cell r="V68" t="str">
            <v>19А</v>
          </cell>
          <cell r="W68">
            <v>1.019675925925926E-2</v>
          </cell>
          <cell r="Y68" t="str">
            <v>19А</v>
          </cell>
          <cell r="Z68">
            <v>1.0532407407407407E-2</v>
          </cell>
          <cell r="AB68" t="str">
            <v>19А</v>
          </cell>
          <cell r="AC68">
            <v>1.4324074074074072E-2</v>
          </cell>
        </row>
        <row r="69">
          <cell r="P69" t="str">
            <v>19В</v>
          </cell>
          <cell r="Q69">
            <v>2.7592592592592634E-3</v>
          </cell>
          <cell r="S69" t="str">
            <v>19В</v>
          </cell>
          <cell r="T69">
            <v>3.0370370370370395E-3</v>
          </cell>
          <cell r="V69" t="str">
            <v>19В</v>
          </cell>
          <cell r="W69">
            <v>9.356481481481483E-3</v>
          </cell>
          <cell r="Y69" t="str">
            <v>19В</v>
          </cell>
          <cell r="Z69">
            <v>9.6458333333333361E-3</v>
          </cell>
          <cell r="AB69" t="str">
            <v>19В</v>
          </cell>
          <cell r="AC69">
            <v>1.3267361111111115E-2</v>
          </cell>
        </row>
        <row r="70">
          <cell r="P70" t="str">
            <v>19С</v>
          </cell>
          <cell r="Q70">
            <v>3.1840277777777787E-3</v>
          </cell>
          <cell r="S70" t="str">
            <v>19С</v>
          </cell>
          <cell r="T70">
            <v>3.4502314814814777E-3</v>
          </cell>
          <cell r="V70" t="str">
            <v>19С</v>
          </cell>
          <cell r="W70">
            <v>1.045254629629629E-2</v>
          </cell>
          <cell r="Y70" t="str">
            <v>19С</v>
          </cell>
          <cell r="Z70">
            <v>1.0765046296296297E-2</v>
          </cell>
          <cell r="AB70" t="str">
            <v>19С</v>
          </cell>
          <cell r="AC70">
            <v>1.475925925925926E-2</v>
          </cell>
        </row>
        <row r="71">
          <cell r="P71" t="str">
            <v>19D</v>
          </cell>
          <cell r="Q71">
            <v>2.9270833333333302E-3</v>
          </cell>
          <cell r="S71" t="str">
            <v>19D</v>
          </cell>
          <cell r="T71">
            <v>3.2395833333333304E-3</v>
          </cell>
          <cell r="V71" t="str">
            <v>19D</v>
          </cell>
          <cell r="W71">
            <v>9.9062499999999984E-3</v>
          </cell>
          <cell r="Y71" t="str">
            <v>19D</v>
          </cell>
          <cell r="Z71">
            <v>1.0195601851851845E-2</v>
          </cell>
          <cell r="AB71" t="str">
            <v>19D</v>
          </cell>
          <cell r="AC71">
            <v>1.3640046296296289E-2</v>
          </cell>
        </row>
        <row r="72">
          <cell r="P72" t="str">
            <v>20А</v>
          </cell>
          <cell r="Q72">
            <v>3.9583333333333337E-3</v>
          </cell>
          <cell r="S72" t="str">
            <v>20А</v>
          </cell>
          <cell r="T72">
            <v>4.2592592592592595E-3</v>
          </cell>
          <cell r="V72" t="str">
            <v>20А</v>
          </cell>
          <cell r="W72">
            <v>1.2951388888888887E-2</v>
          </cell>
          <cell r="Y72" t="str">
            <v>20А</v>
          </cell>
          <cell r="Z72">
            <v>1.3263888888888889E-2</v>
          </cell>
          <cell r="AB72" t="str">
            <v>20А</v>
          </cell>
          <cell r="AC72">
            <v>1.8428240740740742E-2</v>
          </cell>
        </row>
        <row r="73">
          <cell r="P73" t="str">
            <v>20В</v>
          </cell>
          <cell r="Q73">
            <v>3.1921296296296281E-3</v>
          </cell>
          <cell r="S73" t="str">
            <v>20В</v>
          </cell>
          <cell r="T73">
            <v>3.4583333333333306E-3</v>
          </cell>
          <cell r="V73" t="str">
            <v>20В</v>
          </cell>
          <cell r="W73">
            <v>1.0738425925925922E-2</v>
          </cell>
          <cell r="Y73" t="str">
            <v>20В</v>
          </cell>
          <cell r="Z73">
            <v>1.1004629629629628E-2</v>
          </cell>
          <cell r="AB73" t="str">
            <v>20В</v>
          </cell>
          <cell r="AC73">
            <v>1.5094907407407408E-2</v>
          </cell>
        </row>
        <row r="74">
          <cell r="P74" t="str">
            <v>20С</v>
          </cell>
          <cell r="Q74">
            <v>4.335648148148151E-3</v>
          </cell>
          <cell r="S74" t="str">
            <v>20С</v>
          </cell>
          <cell r="T74">
            <v>4.6597222222222248E-3</v>
          </cell>
          <cell r="V74" t="str">
            <v>20С</v>
          </cell>
          <cell r="W74">
            <v>1.3849537037037042E-2</v>
          </cell>
          <cell r="Y74" t="str">
            <v>20С</v>
          </cell>
          <cell r="Z74">
            <v>1.4115740740740741E-2</v>
          </cell>
          <cell r="AB74" t="str">
            <v>20С</v>
          </cell>
          <cell r="AC74">
            <v>1.9425925925925923E-2</v>
          </cell>
        </row>
        <row r="75">
          <cell r="P75" t="str">
            <v>20D</v>
          </cell>
          <cell r="Q75">
            <v>3.2430555555555615E-3</v>
          </cell>
          <cell r="S75" t="str">
            <v>20D</v>
          </cell>
          <cell r="T75">
            <v>3.6597222222222309E-3</v>
          </cell>
          <cell r="V75" t="str">
            <v>20D</v>
          </cell>
          <cell r="W75">
            <v>1.0349537037037039E-2</v>
          </cell>
          <cell r="Y75" t="str">
            <v>20D</v>
          </cell>
          <cell r="Z75">
            <v>1.0569444444444444E-2</v>
          </cell>
          <cell r="AB75" t="str">
            <v>20D</v>
          </cell>
          <cell r="AC75">
            <v>1.4270833333333337E-2</v>
          </cell>
        </row>
        <row r="76">
          <cell r="P76" t="str">
            <v>21А</v>
          </cell>
          <cell r="Q76">
            <v>3.414351851851852E-3</v>
          </cell>
          <cell r="S76" t="str">
            <v>21А</v>
          </cell>
          <cell r="T76">
            <v>3.6574074074074074E-3</v>
          </cell>
          <cell r="V76" t="str">
            <v>21А</v>
          </cell>
          <cell r="W76">
            <v>1.1412037037037038E-2</v>
          </cell>
          <cell r="Y76" t="str">
            <v>21А</v>
          </cell>
          <cell r="Z76">
            <v>1.1655092592592594E-2</v>
          </cell>
          <cell r="AB76" t="str">
            <v>21А</v>
          </cell>
          <cell r="AC76">
            <v>1.5928240740740739E-2</v>
          </cell>
        </row>
        <row r="77">
          <cell r="P77" t="str">
            <v>21В</v>
          </cell>
          <cell r="Q77">
            <v>3.4467592592592605E-3</v>
          </cell>
          <cell r="S77" t="str">
            <v>21В</v>
          </cell>
          <cell r="T77">
            <v>3.7476851851851872E-3</v>
          </cell>
          <cell r="V77" t="str">
            <v>21В</v>
          </cell>
          <cell r="W77">
            <v>1.0587962962962959E-2</v>
          </cell>
          <cell r="Y77" t="str">
            <v>21В</v>
          </cell>
          <cell r="Z77">
            <v>1.0981481481481484E-2</v>
          </cell>
          <cell r="AB77" t="str">
            <v>21В</v>
          </cell>
          <cell r="AC77">
            <v>1.5057870370370367E-2</v>
          </cell>
        </row>
        <row r="78">
          <cell r="P78" t="str">
            <v>21С</v>
          </cell>
          <cell r="Q78">
            <v>3.1805555555555649E-3</v>
          </cell>
          <cell r="S78" t="str">
            <v>21С</v>
          </cell>
          <cell r="T78">
            <v>3.5162037037037054E-3</v>
          </cell>
          <cell r="V78" t="str">
            <v>21С</v>
          </cell>
          <cell r="W78">
            <v>1.1629629629629632E-2</v>
          </cell>
          <cell r="Y78" t="str">
            <v>21С</v>
          </cell>
          <cell r="Z78">
            <v>1.196527777777778E-2</v>
          </cell>
          <cell r="AB78" t="str">
            <v>21С</v>
          </cell>
          <cell r="AC78">
            <v>1.661574074074074E-2</v>
          </cell>
        </row>
        <row r="79">
          <cell r="P79" t="str">
            <v>21D</v>
          </cell>
          <cell r="Q79">
            <v>2.9189814814814807E-3</v>
          </cell>
          <cell r="S79" t="str">
            <v>21D</v>
          </cell>
          <cell r="T79">
            <v>3.2199074074074074E-3</v>
          </cell>
          <cell r="V79" t="str">
            <v>21D</v>
          </cell>
          <cell r="W79">
            <v>1.0233796296296303E-2</v>
          </cell>
          <cell r="Y79" t="str">
            <v>21D</v>
          </cell>
          <cell r="Z79">
            <v>1.038425925925926E-2</v>
          </cell>
          <cell r="AB79" t="str">
            <v>21D</v>
          </cell>
          <cell r="AC79">
            <v>1.4377314814814822E-2</v>
          </cell>
        </row>
        <row r="80">
          <cell r="P80" t="str">
            <v>22А</v>
          </cell>
          <cell r="Q80">
            <v>3.483796296296296E-3</v>
          </cell>
          <cell r="S80" t="str">
            <v>22А</v>
          </cell>
          <cell r="T80">
            <v>3.6921296296296298E-3</v>
          </cell>
          <cell r="V80" t="str">
            <v>22А</v>
          </cell>
          <cell r="W80">
            <v>1.1701388888888891E-2</v>
          </cell>
          <cell r="Y80" t="str">
            <v>22А</v>
          </cell>
          <cell r="Z80">
            <v>1.1921296296296298E-2</v>
          </cell>
          <cell r="AB80" t="str">
            <v>22А</v>
          </cell>
          <cell r="AC80">
            <v>1.5752314814814813E-2</v>
          </cell>
        </row>
        <row r="81">
          <cell r="P81" t="str">
            <v>22В</v>
          </cell>
          <cell r="Q81">
            <v>3.1365740740740763E-3</v>
          </cell>
          <cell r="S81" t="str">
            <v>22В</v>
          </cell>
          <cell r="T81">
            <v>3.3796296296296317E-3</v>
          </cell>
          <cell r="V81" t="str">
            <v>22В</v>
          </cell>
          <cell r="W81">
            <v>1.005787037037037E-2</v>
          </cell>
          <cell r="Y81" t="str">
            <v>22В</v>
          </cell>
          <cell r="Z81">
            <v>1.0277777777777782E-2</v>
          </cell>
          <cell r="AB81" t="str">
            <v>22В</v>
          </cell>
          <cell r="AC81">
            <v>1.3825231481481487E-2</v>
          </cell>
        </row>
        <row r="82">
          <cell r="P82" t="str">
            <v>22С</v>
          </cell>
          <cell r="Q82">
            <v>3.894675925925923E-3</v>
          </cell>
          <cell r="S82" t="str">
            <v>22С</v>
          </cell>
          <cell r="T82">
            <v>4.1261574074074013E-3</v>
          </cell>
          <cell r="V82" t="str">
            <v>22С</v>
          </cell>
          <cell r="W82">
            <v>1.2760416666666666E-2</v>
          </cell>
          <cell r="Y82" t="str">
            <v>22С</v>
          </cell>
          <cell r="Z82">
            <v>1.3015046296296292E-2</v>
          </cell>
          <cell r="AB82" t="str">
            <v>22С</v>
          </cell>
          <cell r="AC82">
            <v>1.7155092592592593E-2</v>
          </cell>
        </row>
        <row r="83">
          <cell r="P83" t="str">
            <v>22D</v>
          </cell>
          <cell r="Q83">
            <v>3.0358796296296245E-3</v>
          </cell>
          <cell r="S83" t="str">
            <v>22D</v>
          </cell>
          <cell r="T83">
            <v>3.2673611111111028E-3</v>
          </cell>
          <cell r="V83" t="str">
            <v>22D</v>
          </cell>
          <cell r="W83">
            <v>1.0015046296296293E-2</v>
          </cell>
          <cell r="Y83" t="str">
            <v>22D</v>
          </cell>
          <cell r="Z83">
            <v>1.0246527777777771E-2</v>
          </cell>
          <cell r="AB83" t="str">
            <v>22D</v>
          </cell>
          <cell r="AC83">
            <v>1.3798611111111109E-2</v>
          </cell>
        </row>
        <row r="84">
          <cell r="P84" t="str">
            <v>15А</v>
          </cell>
          <cell r="Q84">
            <v>3.2175925925925926E-3</v>
          </cell>
          <cell r="S84" t="str">
            <v>15А</v>
          </cell>
          <cell r="T84">
            <v>3.5416666666666665E-3</v>
          </cell>
          <cell r="V84" t="str">
            <v>15А</v>
          </cell>
          <cell r="W84">
            <v>1.0694444444444444E-2</v>
          </cell>
          <cell r="Y84" t="str">
            <v>15А</v>
          </cell>
          <cell r="Z84">
            <v>1.0891203703703703E-2</v>
          </cell>
          <cell r="AB84" t="str">
            <v>15А</v>
          </cell>
          <cell r="AC84">
            <v>1.4944444444444442E-2</v>
          </cell>
        </row>
        <row r="85">
          <cell r="P85" t="str">
            <v>15В</v>
          </cell>
          <cell r="Q85">
            <v>2.9606481481481515E-3</v>
          </cell>
          <cell r="S85" t="str">
            <v>15В</v>
          </cell>
          <cell r="T85">
            <v>3.2962962962962989E-3</v>
          </cell>
          <cell r="V85" t="str">
            <v>15В</v>
          </cell>
          <cell r="W85">
            <v>1.011342592592593E-2</v>
          </cell>
          <cell r="Y85" t="str">
            <v>15В</v>
          </cell>
          <cell r="Z85">
            <v>1.0275462962962967E-2</v>
          </cell>
          <cell r="AB85" t="str">
            <v>15В</v>
          </cell>
          <cell r="AC85">
            <v>1.3809027777777783E-2</v>
          </cell>
        </row>
        <row r="86">
          <cell r="P86" t="str">
            <v>15С</v>
          </cell>
          <cell r="Q86">
            <v>3.5960648148148124E-3</v>
          </cell>
          <cell r="S86" t="str">
            <v>15С</v>
          </cell>
          <cell r="T86">
            <v>4.0011574074074012E-3</v>
          </cell>
          <cell r="V86" t="str">
            <v>15С</v>
          </cell>
          <cell r="W86">
            <v>1.1535879629629622E-2</v>
          </cell>
          <cell r="Y86" t="str">
            <v>15С</v>
          </cell>
          <cell r="Z86">
            <v>1.1721064814814813E-2</v>
          </cell>
          <cell r="AB86" t="str">
            <v>15С</v>
          </cell>
          <cell r="AC86">
            <v>1.5598379629629632E-2</v>
          </cell>
        </row>
        <row r="87">
          <cell r="P87" t="str">
            <v>15D</v>
          </cell>
          <cell r="Q87">
            <v>3.1481481481481499E-3</v>
          </cell>
          <cell r="S87" t="str">
            <v>15D</v>
          </cell>
          <cell r="T87">
            <v>3.4953703703703709E-3</v>
          </cell>
          <cell r="V87" t="str">
            <v>15D</v>
          </cell>
          <cell r="W87">
            <v>9.9421296296296272E-3</v>
          </cell>
          <cell r="Y87" t="str">
            <v>15D</v>
          </cell>
          <cell r="Z87">
            <v>1.0162037037037032E-2</v>
          </cell>
          <cell r="AB87" t="str">
            <v>15D</v>
          </cell>
          <cell r="AC87">
            <v>1.3652777777777771E-2</v>
          </cell>
        </row>
        <row r="88">
          <cell r="P88" t="str">
            <v>23А</v>
          </cell>
          <cell r="Q88">
            <v>3.2175925925925926E-3</v>
          </cell>
          <cell r="S88" t="str">
            <v>23А</v>
          </cell>
          <cell r="T88">
            <v>3.4606481481481485E-3</v>
          </cell>
          <cell r="V88" t="str">
            <v>23А</v>
          </cell>
          <cell r="W88">
            <v>1.0891203703703703E-2</v>
          </cell>
          <cell r="Y88" t="str">
            <v>23А</v>
          </cell>
          <cell r="Z88">
            <v>1.1087962962962964E-2</v>
          </cell>
          <cell r="AB88" t="str">
            <v>23А</v>
          </cell>
          <cell r="AC88">
            <v>1.5251157407407408E-2</v>
          </cell>
        </row>
        <row r="89">
          <cell r="P89" t="str">
            <v>23В</v>
          </cell>
          <cell r="Q89">
            <v>3.6261574074074078E-3</v>
          </cell>
          <cell r="S89" t="str">
            <v>23В</v>
          </cell>
          <cell r="T89">
            <v>3.9849537037037024E-3</v>
          </cell>
          <cell r="V89" t="str">
            <v>23В</v>
          </cell>
          <cell r="W89">
            <v>1.1276620370370371E-2</v>
          </cell>
          <cell r="Y89" t="str">
            <v>23В</v>
          </cell>
          <cell r="Z89">
            <v>1.1427083333333331E-2</v>
          </cell>
          <cell r="AB89" t="str">
            <v>23В</v>
          </cell>
          <cell r="AC89">
            <v>1.5240740740740739E-2</v>
          </cell>
        </row>
        <row r="90">
          <cell r="P90" t="str">
            <v>23С</v>
          </cell>
          <cell r="Q90">
            <v>5.9085648148148144E-3</v>
          </cell>
          <cell r="S90" t="str">
            <v>23С</v>
          </cell>
          <cell r="T90">
            <v>6.5219907407407414E-3</v>
          </cell>
          <cell r="V90" t="str">
            <v>23С</v>
          </cell>
          <cell r="W90">
            <v>1.8049768518518524E-2</v>
          </cell>
          <cell r="Y90" t="str">
            <v>23С</v>
          </cell>
          <cell r="Z90">
            <v>1.8315972222222223E-2</v>
          </cell>
          <cell r="AB90" t="str">
            <v>23С</v>
          </cell>
          <cell r="AC90">
            <v>2.3967592592592599E-2</v>
          </cell>
        </row>
        <row r="91">
          <cell r="P91" t="str">
            <v>23D</v>
          </cell>
          <cell r="Q91">
            <v>4.2210648148148025E-3</v>
          </cell>
          <cell r="S91" t="str">
            <v>23D</v>
          </cell>
          <cell r="T91">
            <v>4.579861111111104E-3</v>
          </cell>
          <cell r="V91" t="str">
            <v>23D</v>
          </cell>
          <cell r="W91">
            <v>1.2762731481481479E-2</v>
          </cell>
          <cell r="Y91" t="str">
            <v>23D</v>
          </cell>
          <cell r="Z91">
            <v>1.2959490740740737E-2</v>
          </cell>
          <cell r="AB91" t="str">
            <v>23D</v>
          </cell>
          <cell r="AC91">
            <v>1.7565972222222212E-2</v>
          </cell>
        </row>
        <row r="92">
          <cell r="P92" t="str">
            <v>24А</v>
          </cell>
          <cell r="Q92">
            <v>3.2407407407407406E-3</v>
          </cell>
          <cell r="S92" t="str">
            <v>24А</v>
          </cell>
          <cell r="T92">
            <v>3.5185185185185185E-3</v>
          </cell>
          <cell r="V92" t="str">
            <v>24А</v>
          </cell>
          <cell r="W92">
            <v>1.119212962962963E-2</v>
          </cell>
          <cell r="Y92" t="str">
            <v>24А</v>
          </cell>
          <cell r="Z92">
            <v>1.1423611111111112E-2</v>
          </cell>
          <cell r="AB92" t="str">
            <v>24А</v>
          </cell>
          <cell r="AC92">
            <v>1.5734953703703706E-2</v>
          </cell>
        </row>
        <row r="93">
          <cell r="P93" t="str">
            <v>24В</v>
          </cell>
          <cell r="Q93">
            <v>3.8020833333333309E-3</v>
          </cell>
          <cell r="S93" t="str">
            <v>24В</v>
          </cell>
          <cell r="T93">
            <v>4.1145833333333312E-3</v>
          </cell>
          <cell r="V93" t="str">
            <v>24В</v>
          </cell>
          <cell r="W93">
            <v>1.2146990740740739E-2</v>
          </cell>
          <cell r="Y93" t="str">
            <v>24В</v>
          </cell>
          <cell r="Z93">
            <v>1.2436342592592596E-2</v>
          </cell>
          <cell r="AB93" t="str">
            <v>24В</v>
          </cell>
          <cell r="AC93">
            <v>1.7660879629629634E-2</v>
          </cell>
        </row>
        <row r="94">
          <cell r="P94" t="str">
            <v>24С</v>
          </cell>
          <cell r="Q94">
            <v>4.3819444444444383E-3</v>
          </cell>
          <cell r="S94" t="str">
            <v>24С</v>
          </cell>
          <cell r="T94">
            <v>4.7291666666666593E-3</v>
          </cell>
          <cell r="V94" t="str">
            <v>24С</v>
          </cell>
          <cell r="W94">
            <v>1.4081018518518514E-2</v>
          </cell>
          <cell r="Y94" t="str">
            <v>24С</v>
          </cell>
          <cell r="Z94">
            <v>1.4451388888888889E-2</v>
          </cell>
          <cell r="AB94" t="str">
            <v>24С</v>
          </cell>
          <cell r="AC94">
            <v>1.9270833333333327E-2</v>
          </cell>
        </row>
        <row r="95">
          <cell r="P95" t="str">
            <v>24D</v>
          </cell>
          <cell r="Q95">
            <v>3.5254629629629664E-3</v>
          </cell>
          <cell r="S95" t="str">
            <v>24D</v>
          </cell>
          <cell r="T95">
            <v>3.7337962962962976E-3</v>
          </cell>
          <cell r="V95" t="str">
            <v>24D</v>
          </cell>
          <cell r="W95">
            <v>1.0631944444444444E-2</v>
          </cell>
          <cell r="Y95" t="str">
            <v>24D</v>
          </cell>
          <cell r="Z95">
            <v>1.0863425925925915E-2</v>
          </cell>
          <cell r="AB95" t="str">
            <v>24D</v>
          </cell>
          <cell r="AC95">
            <v>1.4593750000000003E-2</v>
          </cell>
        </row>
        <row r="96">
          <cell r="P96" t="str">
            <v>25А</v>
          </cell>
          <cell r="Q96">
            <v>3.9004629629629632E-3</v>
          </cell>
          <cell r="S96" t="str">
            <v>25А</v>
          </cell>
          <cell r="T96">
            <v>4.2129629629629626E-3</v>
          </cell>
          <cell r="V96" t="str">
            <v>25А</v>
          </cell>
          <cell r="W96">
            <v>1.2766203703703703E-2</v>
          </cell>
          <cell r="Y96" t="str">
            <v>25А</v>
          </cell>
          <cell r="Z96">
            <v>1.324074074074074E-2</v>
          </cell>
          <cell r="AB96" t="str">
            <v>25А</v>
          </cell>
          <cell r="AC96">
            <v>1.7834490740740738E-2</v>
          </cell>
        </row>
        <row r="97">
          <cell r="P97" t="str">
            <v>25В</v>
          </cell>
          <cell r="Q97">
            <v>4.0057870370370403E-3</v>
          </cell>
          <cell r="S97" t="str">
            <v>25В</v>
          </cell>
          <cell r="T97">
            <v>4.2835648148148199E-3</v>
          </cell>
          <cell r="V97" t="str">
            <v>25В</v>
          </cell>
          <cell r="W97">
            <v>1.375115740740741E-2</v>
          </cell>
          <cell r="Y97" t="str">
            <v>25В</v>
          </cell>
          <cell r="Z97">
            <v>1.4109953703703711E-2</v>
          </cell>
          <cell r="AB97" t="str">
            <v>25В</v>
          </cell>
          <cell r="AC97">
            <v>1.9495370370370375E-2</v>
          </cell>
        </row>
        <row r="98">
          <cell r="P98" t="str">
            <v>25С</v>
          </cell>
          <cell r="Q98">
            <v>4.3252314814814855E-3</v>
          </cell>
          <cell r="S98" t="str">
            <v>25С</v>
          </cell>
          <cell r="T98">
            <v>4.7071759259259272E-3</v>
          </cell>
          <cell r="V98" t="str">
            <v>25С</v>
          </cell>
          <cell r="W98">
            <v>1.3121527777777781E-2</v>
          </cell>
          <cell r="Y98" t="str">
            <v>25С</v>
          </cell>
          <cell r="Z98">
            <v>1.3399305555555553E-2</v>
          </cell>
          <cell r="AB98" t="str">
            <v>25С</v>
          </cell>
          <cell r="AC98">
            <v>1.8222222222222223E-2</v>
          </cell>
        </row>
        <row r="99">
          <cell r="P99" t="str">
            <v>25D</v>
          </cell>
          <cell r="Q99">
            <v>4.2627314814814785E-3</v>
          </cell>
          <cell r="S99" t="str">
            <v>25D</v>
          </cell>
          <cell r="T99">
            <v>4.8414351851851847E-3</v>
          </cell>
          <cell r="V99" t="str">
            <v>25D</v>
          </cell>
          <cell r="W99">
            <v>1.3290509259259259E-2</v>
          </cell>
          <cell r="Y99" t="str">
            <v>25D</v>
          </cell>
          <cell r="Z99">
            <v>1.3545138888888877E-2</v>
          </cell>
          <cell r="AB99" t="str">
            <v>25D</v>
          </cell>
          <cell r="AC99">
            <v>1.8126157407407403E-2</v>
          </cell>
        </row>
        <row r="100">
          <cell r="P100" t="str">
            <v>14А</v>
          </cell>
          <cell r="Q100">
            <v>3.2986111111111111E-3</v>
          </cell>
          <cell r="S100" t="str">
            <v>14А</v>
          </cell>
          <cell r="T100">
            <v>3.5995370370370369E-3</v>
          </cell>
          <cell r="V100" t="str">
            <v>14А</v>
          </cell>
          <cell r="W100">
            <v>1.1909722222222223E-2</v>
          </cell>
          <cell r="Y100" t="str">
            <v>14А</v>
          </cell>
          <cell r="Z100">
            <v>1.2222222222222223E-2</v>
          </cell>
          <cell r="AB100" t="str">
            <v>14А</v>
          </cell>
          <cell r="AC100">
            <v>1.7201388888888888E-2</v>
          </cell>
        </row>
        <row r="101">
          <cell r="P101" t="str">
            <v>14В</v>
          </cell>
          <cell r="Q101">
            <v>2.6481481481481495E-3</v>
          </cell>
          <cell r="S101" t="str">
            <v>14В</v>
          </cell>
          <cell r="T101">
            <v>2.8796296296296313E-3</v>
          </cell>
          <cell r="V101" t="str">
            <v>14В</v>
          </cell>
          <cell r="W101">
            <v>9.0601851851851885E-3</v>
          </cell>
          <cell r="Y101" t="str">
            <v>14В</v>
          </cell>
          <cell r="Z101">
            <v>9.326388888888891E-3</v>
          </cell>
          <cell r="AB101" t="str">
            <v>14В</v>
          </cell>
          <cell r="AC101">
            <v>1.2707175925925927E-2</v>
          </cell>
        </row>
        <row r="102">
          <cell r="P102" t="str">
            <v>14С</v>
          </cell>
          <cell r="Q102">
            <v>3.8182870370370402E-3</v>
          </cell>
          <cell r="S102" t="str">
            <v>14С</v>
          </cell>
          <cell r="T102">
            <v>4.1076388888888933E-3</v>
          </cell>
          <cell r="V102" t="str">
            <v>14С</v>
          </cell>
          <cell r="W102">
            <v>1.2603009259259262E-2</v>
          </cell>
          <cell r="Y102" t="str">
            <v>14С</v>
          </cell>
          <cell r="Z102">
            <v>1.2880787037037034E-2</v>
          </cell>
          <cell r="AB102" t="str">
            <v>14С</v>
          </cell>
          <cell r="AC102">
            <v>1.7437499999999998E-2</v>
          </cell>
        </row>
        <row r="103">
          <cell r="P103" t="str">
            <v>14D</v>
          </cell>
          <cell r="Q103">
            <v>2.7465277777777852E-3</v>
          </cell>
          <cell r="S103" t="str">
            <v>14D</v>
          </cell>
          <cell r="T103">
            <v>2.9432870370370359E-3</v>
          </cell>
          <cell r="V103" t="str">
            <v>14D</v>
          </cell>
          <cell r="W103">
            <v>9.714120370370373E-3</v>
          </cell>
          <cell r="Y103" t="str">
            <v>14D</v>
          </cell>
          <cell r="Z103">
            <v>9.9340277777777777E-3</v>
          </cell>
          <cell r="AB103" t="str">
            <v>14D</v>
          </cell>
          <cell r="AC103">
            <v>1.3454861111111112E-2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opLeftCell="A20" workbookViewId="0">
      <selection activeCell="D48" sqref="D48"/>
    </sheetView>
  </sheetViews>
  <sheetFormatPr defaultRowHeight="15" x14ac:dyDescent="0.25"/>
  <cols>
    <col min="1" max="1" width="6.85546875" customWidth="1"/>
    <col min="2" max="2" width="5.28515625" customWidth="1"/>
    <col min="3" max="3" width="24.85546875" customWidth="1"/>
    <col min="4" max="4" width="9.5703125" customWidth="1"/>
    <col min="5" max="5" width="7.140625" customWidth="1"/>
    <col min="6" max="6" width="19.28515625" customWidth="1"/>
    <col min="7" max="7" width="28.5703125" customWidth="1"/>
    <col min="8" max="8" width="8.7109375" customWidth="1"/>
    <col min="9" max="9" width="8" hidden="1" customWidth="1"/>
    <col min="10" max="10" width="7.42578125" customWidth="1"/>
    <col min="11" max="11" width="0.28515625" hidden="1" customWidth="1"/>
    <col min="12" max="12" width="7.85546875" customWidth="1"/>
    <col min="13" max="13" width="11.28515625" hidden="1" customWidth="1"/>
    <col min="14" max="14" width="8.7109375" customWidth="1"/>
    <col min="15" max="15" width="7.42578125" hidden="1" customWidth="1"/>
    <col min="16" max="16" width="7.5703125" customWidth="1"/>
    <col min="17" max="17" width="11.28515625" customWidth="1"/>
    <col min="18" max="18" width="8" customWidth="1"/>
    <col min="19" max="19" width="9.5703125" customWidth="1"/>
    <col min="20" max="20" width="10" customWidth="1"/>
  </cols>
  <sheetData>
    <row r="1" spans="1:20" x14ac:dyDescent="0.25">
      <c r="A1" s="132" t="s">
        <v>150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20" x14ac:dyDescent="0.25">
      <c r="A2" s="133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</row>
    <row r="3" spans="1:20" x14ac:dyDescent="0.25">
      <c r="A3" s="133" t="s">
        <v>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</row>
    <row r="4" spans="1:20" x14ac:dyDescent="0.25">
      <c r="A4" s="133" t="s">
        <v>2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1:20" ht="18" x14ac:dyDescent="0.25">
      <c r="A5" s="134" t="s">
        <v>151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20" ht="15.75" x14ac:dyDescent="0.25">
      <c r="A6" s="131" t="s">
        <v>152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</row>
    <row r="7" spans="1:20" ht="18" x14ac:dyDescent="0.25">
      <c r="A7" s="135" t="s">
        <v>153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</row>
    <row r="8" spans="1:20" x14ac:dyDescent="0.25">
      <c r="A8" s="3" t="s">
        <v>3</v>
      </c>
      <c r="B8" s="3"/>
      <c r="C8" s="3"/>
      <c r="D8" s="4"/>
      <c r="E8" s="4"/>
      <c r="F8" s="5"/>
      <c r="G8" s="4"/>
      <c r="H8" s="4"/>
      <c r="I8" s="4"/>
      <c r="J8" s="4"/>
      <c r="K8" s="4"/>
      <c r="L8" s="4"/>
      <c r="M8" s="4"/>
      <c r="T8" s="3"/>
    </row>
    <row r="9" spans="1:20" x14ac:dyDescent="0.25">
      <c r="A9" s="3" t="s">
        <v>4</v>
      </c>
      <c r="B9" s="3"/>
      <c r="C9" s="3"/>
      <c r="D9" s="6" t="s">
        <v>5</v>
      </c>
      <c r="E9" s="6"/>
      <c r="F9" s="5"/>
      <c r="G9" s="6"/>
      <c r="H9" s="6"/>
      <c r="I9" s="6"/>
      <c r="J9" s="6"/>
      <c r="K9" s="4"/>
      <c r="L9" s="4"/>
      <c r="M9" s="4"/>
      <c r="P9" s="3" t="s">
        <v>154</v>
      </c>
      <c r="Q9" s="3"/>
      <c r="R9" s="3"/>
      <c r="S9" s="3"/>
      <c r="T9" s="3"/>
    </row>
    <row r="10" spans="1:2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P10" s="7"/>
      <c r="Q10" s="7"/>
      <c r="R10" s="7"/>
      <c r="S10" s="7"/>
      <c r="T10" s="7"/>
    </row>
    <row r="11" spans="1:20" x14ac:dyDescent="0.25">
      <c r="A11" s="136" t="s">
        <v>6</v>
      </c>
      <c r="B11" s="136"/>
      <c r="C11" s="136"/>
      <c r="D11" s="6"/>
      <c r="E11" s="133" t="s">
        <v>155</v>
      </c>
      <c r="F11" s="133"/>
      <c r="G11" s="133"/>
      <c r="H11" s="6"/>
      <c r="I11" s="6"/>
      <c r="J11" s="6"/>
      <c r="K11" s="6"/>
      <c r="P11" s="3" t="s">
        <v>7</v>
      </c>
      <c r="Q11" s="3"/>
      <c r="R11" s="3"/>
      <c r="S11" s="3" t="s">
        <v>156</v>
      </c>
      <c r="T11" s="3"/>
    </row>
    <row r="12" spans="1:20" x14ac:dyDescent="0.25">
      <c r="A12" s="3" t="s">
        <v>8</v>
      </c>
      <c r="B12" s="3"/>
      <c r="C12" s="6"/>
      <c r="D12" s="6"/>
      <c r="E12" s="6" t="s">
        <v>157</v>
      </c>
      <c r="F12" s="6"/>
      <c r="G12" s="6"/>
      <c r="H12" s="6"/>
      <c r="I12" s="6"/>
      <c r="J12" s="6"/>
      <c r="K12" s="6"/>
      <c r="P12" s="3"/>
      <c r="Q12" s="3"/>
      <c r="R12" s="3"/>
      <c r="S12" s="3"/>
      <c r="T12" s="3"/>
    </row>
    <row r="13" spans="1:20" x14ac:dyDescent="0.25">
      <c r="A13" s="3"/>
      <c r="B13" s="3"/>
      <c r="C13" s="3"/>
      <c r="D13" s="6"/>
      <c r="E13" s="6" t="s">
        <v>158</v>
      </c>
      <c r="F13" s="6"/>
      <c r="G13" s="6"/>
      <c r="H13" s="6"/>
      <c r="I13" s="6"/>
      <c r="J13" s="6"/>
      <c r="K13" s="6"/>
      <c r="N13" s="9"/>
      <c r="O13" s="9"/>
      <c r="P13" s="3" t="s">
        <v>9</v>
      </c>
      <c r="Q13" s="3"/>
      <c r="R13" s="3"/>
      <c r="S13" s="3" t="s">
        <v>159</v>
      </c>
      <c r="T13" s="3"/>
    </row>
    <row r="14" spans="1:20" x14ac:dyDescent="0.25">
      <c r="A14" s="3"/>
      <c r="B14" s="3"/>
      <c r="C14" s="6"/>
      <c r="D14" s="6"/>
      <c r="E14" s="6" t="s">
        <v>160</v>
      </c>
      <c r="F14" s="6"/>
      <c r="G14" s="6"/>
      <c r="H14" s="6"/>
      <c r="I14" s="6"/>
      <c r="J14" s="6"/>
      <c r="K14" s="6"/>
      <c r="O14" s="10"/>
      <c r="P14" s="10"/>
      <c r="Q14" s="10"/>
      <c r="R14" s="10"/>
      <c r="S14" s="10"/>
      <c r="T14" s="10"/>
    </row>
    <row r="15" spans="1:20" x14ac:dyDescent="0.25">
      <c r="A15" s="3"/>
      <c r="B15" s="3"/>
      <c r="C15" s="6"/>
      <c r="D15" s="6"/>
      <c r="E15" s="6"/>
      <c r="F15" s="6"/>
      <c r="G15" s="6"/>
      <c r="H15" s="6"/>
      <c r="I15" s="6"/>
      <c r="J15" s="6"/>
      <c r="K15" s="6"/>
      <c r="O15" s="10"/>
      <c r="P15" s="10"/>
      <c r="Q15" s="10"/>
      <c r="R15" s="10"/>
      <c r="S15" s="10"/>
      <c r="T15" s="10"/>
    </row>
    <row r="16" spans="1:20" x14ac:dyDescent="0.25">
      <c r="A16" s="137" t="s">
        <v>161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</row>
    <row r="17" spans="1:20" ht="15.75" thickBot="1" x14ac:dyDescent="0.3">
      <c r="A17" s="138" t="s">
        <v>162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</row>
    <row r="18" spans="1:20" ht="23.25" thickBot="1" x14ac:dyDescent="0.3">
      <c r="A18" s="97" t="s">
        <v>10</v>
      </c>
      <c r="B18" s="98" t="s">
        <v>11</v>
      </c>
      <c r="C18" s="99" t="s">
        <v>12</v>
      </c>
      <c r="D18" s="99" t="s">
        <v>13</v>
      </c>
      <c r="E18" s="99" t="s">
        <v>14</v>
      </c>
      <c r="F18" s="98" t="s">
        <v>15</v>
      </c>
      <c r="G18" s="98" t="s">
        <v>16</v>
      </c>
      <c r="H18" s="98" t="s">
        <v>17</v>
      </c>
      <c r="I18" s="99" t="s">
        <v>18</v>
      </c>
      <c r="J18" s="99" t="s">
        <v>18</v>
      </c>
      <c r="K18" s="99" t="s">
        <v>19</v>
      </c>
      <c r="L18" s="98" t="s">
        <v>20</v>
      </c>
      <c r="M18" s="99" t="s">
        <v>21</v>
      </c>
      <c r="N18" s="99" t="s">
        <v>21</v>
      </c>
      <c r="O18" s="98" t="s">
        <v>22</v>
      </c>
      <c r="P18" s="98" t="s">
        <v>23</v>
      </c>
      <c r="Q18" s="98" t="s">
        <v>24</v>
      </c>
      <c r="R18" s="98" t="s">
        <v>25</v>
      </c>
      <c r="S18" s="98" t="s">
        <v>26</v>
      </c>
      <c r="T18" s="100" t="s">
        <v>27</v>
      </c>
    </row>
    <row r="19" spans="1:20" ht="26.25" thickTop="1" x14ac:dyDescent="0.25">
      <c r="A19" s="101"/>
      <c r="B19" s="69" t="s">
        <v>76</v>
      </c>
      <c r="C19" s="58" t="s">
        <v>163</v>
      </c>
      <c r="D19" s="59" t="s">
        <v>164</v>
      </c>
      <c r="E19" s="69" t="s">
        <v>165</v>
      </c>
      <c r="F19" s="60" t="s">
        <v>166</v>
      </c>
      <c r="G19" s="60" t="s">
        <v>167</v>
      </c>
      <c r="H19" s="78">
        <f>IF([1]Финишки!$Q$4=0," ",VLOOKUP(B19,[1]Финишки!$P$4:$Q$150,2,FALSE))</f>
        <v>2.9976851851851848E-3</v>
      </c>
      <c r="I19" s="79">
        <f>IF([1]Финишки!$T$4=0," ",VLOOKUP(B19,[1]Финишки!$S$4:$T$150,2,FALSE))</f>
        <v>3.1828703703703702E-3</v>
      </c>
      <c r="J19" s="102">
        <f t="shared" ref="J19:J34" si="0">IF(I19=" "," ",I19-H19)</f>
        <v>1.8518518518518537E-4</v>
      </c>
      <c r="K19" s="79">
        <f>IF([1]Финишки!$W$4=0," ",VLOOKUP(B19,[1]Финишки!$V$4:$W$95,2,FALSE))</f>
        <v>9.7916666666666655E-3</v>
      </c>
      <c r="L19" s="78">
        <f t="shared" ref="L19:L34" si="1">IF(K19=" "," ",K19-I19)</f>
        <v>6.6087962962962949E-3</v>
      </c>
      <c r="M19" s="79">
        <f>IF([1]Финишки!$Z$4=0," ",VLOOKUP(B19,[1]Финишки!$Y$4:$Z$150,2,FALSE))</f>
        <v>9.9652777777777778E-3</v>
      </c>
      <c r="N19" s="102">
        <f t="shared" ref="N19:N34" si="2">IF(M19=" "," ",M19-K19)</f>
        <v>1.7361111111111223E-4</v>
      </c>
      <c r="O19" s="79">
        <f>IF([1]Финишки!$AC$4=0," ",VLOOKUP(B19,[1]Финишки!$AB$4:$AC$150,2,FALSE))</f>
        <v>1.3600694444444445E-2</v>
      </c>
      <c r="P19" s="78">
        <f t="shared" ref="P19:P34" si="3">IF(O19=" "," ",O19-M19)</f>
        <v>3.635416666666667E-3</v>
      </c>
      <c r="Q19" s="103">
        <f>IF([1]Финишки!$AC$4=0," ",VLOOKUP(B19,[1]Финишки!$AB$4:$AC$150,2,FALSE))</f>
        <v>1.3600694444444445E-2</v>
      </c>
      <c r="R19" s="104"/>
      <c r="S19" s="105"/>
      <c r="T19" s="106"/>
    </row>
    <row r="20" spans="1:20" ht="25.5" x14ac:dyDescent="0.25">
      <c r="A20" s="94">
        <v>1</v>
      </c>
      <c r="B20" s="24" t="s">
        <v>78</v>
      </c>
      <c r="C20" s="23" t="s">
        <v>168</v>
      </c>
      <c r="D20" s="24" t="s">
        <v>169</v>
      </c>
      <c r="E20" s="25" t="s">
        <v>165</v>
      </c>
      <c r="F20" s="14" t="s">
        <v>170</v>
      </c>
      <c r="G20" s="12" t="s">
        <v>141</v>
      </c>
      <c r="H20" s="15">
        <f>IF([1]Финишки!$Q$4=0," ",VLOOKUP(B20,[1]Финишки!$P$4:$Q$150,2,FALSE))</f>
        <v>2.765046296296295E-3</v>
      </c>
      <c r="I20" s="16">
        <f>IF([1]Финишки!$T$4=0," ",VLOOKUP(B20,[1]Финишки!$S$4:$T$150,2,FALSE))</f>
        <v>2.9965277777777768E-3</v>
      </c>
      <c r="J20" s="17">
        <f t="shared" si="0"/>
        <v>2.3148148148148182E-4</v>
      </c>
      <c r="K20" s="16">
        <f>IF([1]Финишки!$W$4=0," ",VLOOKUP(B20,[1]Финишки!$V$4:$W$95,2,FALSE))</f>
        <v>8.8645833333333337E-3</v>
      </c>
      <c r="L20" s="15">
        <f t="shared" si="1"/>
        <v>5.8680555555555569E-3</v>
      </c>
      <c r="M20" s="16">
        <f>IF([1]Финишки!$Z$4=0," ",VLOOKUP(B20,[1]Финишки!$Y$4:$Z$150,2,FALSE))</f>
        <v>9.0729166666666684E-3</v>
      </c>
      <c r="N20" s="17">
        <f t="shared" si="2"/>
        <v>2.0833333333333467E-4</v>
      </c>
      <c r="O20" s="16">
        <f>IF([1]Финишки!$AC$4=0," ",VLOOKUP(B20,[1]Финишки!$AB$4:$AC$150,2,FALSE))</f>
        <v>1.2277777777777778E-2</v>
      </c>
      <c r="P20" s="15">
        <f t="shared" si="3"/>
        <v>3.2048611111111097E-3</v>
      </c>
      <c r="Q20" s="18">
        <f>IF([1]Финишки!$AC$4=0," ",VLOOKUP(B20,[1]Финишки!$AB$4:$AC$150,2,FALSE))</f>
        <v>1.2277777777777778E-2</v>
      </c>
      <c r="R20" s="19"/>
      <c r="S20" s="20"/>
      <c r="T20" s="21"/>
    </row>
    <row r="21" spans="1:20" ht="25.5" x14ac:dyDescent="0.25">
      <c r="A21" s="94"/>
      <c r="B21" s="41" t="s">
        <v>79</v>
      </c>
      <c r="C21" s="12" t="s">
        <v>171</v>
      </c>
      <c r="D21" s="13" t="s">
        <v>172</v>
      </c>
      <c r="E21" s="24" t="s">
        <v>173</v>
      </c>
      <c r="F21" s="14" t="s">
        <v>174</v>
      </c>
      <c r="G21" s="14" t="s">
        <v>175</v>
      </c>
      <c r="H21" s="15">
        <f>IF([1]Финишки!$Q$4=0," ",VLOOKUP(B21,[1]Финишки!$P$4:$Q$150,2,FALSE))</f>
        <v>2.9409722222222198E-3</v>
      </c>
      <c r="I21" s="16">
        <f>IF([1]Финишки!$T$4=0," ",VLOOKUP(B21,[1]Финишки!$S$4:$T$150,2,FALSE))</f>
        <v>3.2071759259259258E-3</v>
      </c>
      <c r="J21" s="17">
        <f t="shared" si="0"/>
        <v>2.66203703703706E-4</v>
      </c>
      <c r="K21" s="16">
        <f>IF([1]Финишки!$W$4=0," ",VLOOKUP(B21,[1]Финишки!$V$4:$W$95,2,FALSE))</f>
        <v>9.6655092592592522E-3</v>
      </c>
      <c r="L21" s="15">
        <f t="shared" si="1"/>
        <v>6.4583333333333263E-3</v>
      </c>
      <c r="M21" s="16">
        <f>IF([1]Финишки!$Z$4=0," ",VLOOKUP(B21,[1]Финишки!$Y$4:$Z$150,2,FALSE))</f>
        <v>9.9664351851851858E-3</v>
      </c>
      <c r="N21" s="17">
        <f t="shared" si="2"/>
        <v>3.0092592592593365E-4</v>
      </c>
      <c r="O21" s="16">
        <f>IF([1]Финишки!$AC$4=0," ",VLOOKUP(B21,[1]Финишки!$AB$4:$AC$150,2,FALSE))</f>
        <v>1.3623842592592594E-2</v>
      </c>
      <c r="P21" s="15">
        <f t="shared" si="3"/>
        <v>3.6574074074074078E-3</v>
      </c>
      <c r="Q21" s="18">
        <f>IF([1]Финишки!$AC$4=0," ",VLOOKUP(B21,[1]Финишки!$AB$4:$AC$150,2,FALSE))</f>
        <v>1.3623842592592594E-2</v>
      </c>
      <c r="R21" s="19"/>
      <c r="S21" s="27">
        <f>SUM(Q19:Q22)</f>
        <v>5.1821759259259255E-2</v>
      </c>
      <c r="T21" s="19">
        <v>0</v>
      </c>
    </row>
    <row r="22" spans="1:20" ht="16.5" thickBot="1" x14ac:dyDescent="0.3">
      <c r="A22" s="95"/>
      <c r="B22" s="30" t="s">
        <v>176</v>
      </c>
      <c r="C22" s="29" t="s">
        <v>177</v>
      </c>
      <c r="D22" s="30" t="s">
        <v>178</v>
      </c>
      <c r="E22" s="31" t="s">
        <v>173</v>
      </c>
      <c r="F22" s="32" t="s">
        <v>166</v>
      </c>
      <c r="G22" s="33" t="s">
        <v>179</v>
      </c>
      <c r="H22" s="34">
        <f>IF([1]Финишки!$Q$4=0," ",VLOOKUP(B22,[1]Финишки!$P$4:$Q$150,2,FALSE))</f>
        <v>2.6273148148148115E-3</v>
      </c>
      <c r="I22" s="35">
        <f>IF([1]Финишки!$T$4=0," ",VLOOKUP(B22,[1]Финишки!$S$4:$T$150,2,FALSE))</f>
        <v>2.9745370370370325E-3</v>
      </c>
      <c r="J22" s="36">
        <f t="shared" si="0"/>
        <v>3.4722222222222099E-4</v>
      </c>
      <c r="K22" s="35">
        <f>IF([1]Финишки!$W$4=0," ",VLOOKUP(B22,[1]Финишки!$V$4:$W$95,2,FALSE))</f>
        <v>8.854166666666663E-3</v>
      </c>
      <c r="L22" s="34">
        <f t="shared" si="1"/>
        <v>5.8796296296296305E-3</v>
      </c>
      <c r="M22" s="35">
        <f>IF([1]Финишки!$Z$4=0," ",VLOOKUP(B22,[1]Финишки!$Y$4:$Z$150,2,FALSE))</f>
        <v>9.0740740740740677E-3</v>
      </c>
      <c r="N22" s="36">
        <f t="shared" si="2"/>
        <v>2.1990740740740478E-4</v>
      </c>
      <c r="O22" s="35">
        <f>IF([1]Финишки!$AC$4=0," ",VLOOKUP(B22,[1]Финишки!$AB$4:$AC$150,2,FALSE))</f>
        <v>1.2319444444444438E-2</v>
      </c>
      <c r="P22" s="34">
        <f t="shared" si="3"/>
        <v>3.2453703703703707E-3</v>
      </c>
      <c r="Q22" s="37">
        <f>IF([1]Финишки!$AC$4=0," ",VLOOKUP(B22,[1]Финишки!$AB$4:$AC$150,2,FALSE))</f>
        <v>1.2319444444444438E-2</v>
      </c>
      <c r="R22" s="38"/>
      <c r="S22" s="39"/>
      <c r="T22" s="38"/>
    </row>
    <row r="23" spans="1:20" ht="26.25" thickTop="1" x14ac:dyDescent="0.25">
      <c r="A23" s="101"/>
      <c r="B23" s="69" t="s">
        <v>39</v>
      </c>
      <c r="C23" s="58" t="s">
        <v>180</v>
      </c>
      <c r="D23" s="59" t="s">
        <v>81</v>
      </c>
      <c r="E23" s="69" t="s">
        <v>165</v>
      </c>
      <c r="F23" s="60" t="s">
        <v>181</v>
      </c>
      <c r="G23" s="60" t="s">
        <v>182</v>
      </c>
      <c r="H23" s="78">
        <f>IF([1]Финишки!$Q$4=0," ",VLOOKUP(B23,[1]Финишки!$P$4:$Q$150,2,FALSE))</f>
        <v>2.8703703703703708E-3</v>
      </c>
      <c r="I23" s="79">
        <f>IF([1]Финишки!$T$4=0," ",VLOOKUP(B23,[1]Финишки!$S$4:$T$150,2,FALSE))</f>
        <v>3.1018518518518522E-3</v>
      </c>
      <c r="J23" s="102">
        <f t="shared" si="0"/>
        <v>2.3148148148148138E-4</v>
      </c>
      <c r="K23" s="79">
        <f>IF([1]Финишки!$W$4=0," ",VLOOKUP(B23,[1]Финишки!$V$4:$W$95,2,FALSE))</f>
        <v>9.7916666666666655E-3</v>
      </c>
      <c r="L23" s="78">
        <f t="shared" si="1"/>
        <v>6.6898148148148134E-3</v>
      </c>
      <c r="M23" s="79">
        <f>IF([1]Финишки!$Z$4=0," ",VLOOKUP(B23,[1]Финишки!$Y$4:$Z$150,2,FALSE))</f>
        <v>1.0011574074074074E-2</v>
      </c>
      <c r="N23" s="102">
        <f t="shared" si="2"/>
        <v>2.1990740740740825E-4</v>
      </c>
      <c r="O23" s="79">
        <f>IF([1]Финишки!$AC$4=0," ",VLOOKUP(B23,[1]Финишки!$AB$4:$AC$150,2,FALSE))</f>
        <v>1.360763888888889E-2</v>
      </c>
      <c r="P23" s="78">
        <f t="shared" si="3"/>
        <v>3.5960648148148158E-3</v>
      </c>
      <c r="Q23" s="103">
        <f>IF([1]Финишки!$AC$4=0," ",VLOOKUP(B23,[1]Финишки!$AB$4:$AC$150,2,FALSE))</f>
        <v>1.360763888888889E-2</v>
      </c>
      <c r="R23" s="104"/>
      <c r="S23" s="105"/>
      <c r="T23" s="106"/>
    </row>
    <row r="24" spans="1:20" ht="25.5" x14ac:dyDescent="0.25">
      <c r="A24" s="94">
        <v>2</v>
      </c>
      <c r="B24" s="24" t="s">
        <v>41</v>
      </c>
      <c r="C24" s="23" t="s">
        <v>183</v>
      </c>
      <c r="D24" s="24" t="s">
        <v>164</v>
      </c>
      <c r="E24" s="25" t="s">
        <v>173</v>
      </c>
      <c r="F24" s="14" t="s">
        <v>184</v>
      </c>
      <c r="G24" s="14" t="s">
        <v>185</v>
      </c>
      <c r="H24" s="15">
        <f>IF([1]Финишки!$Q$4=0," ",VLOOKUP(B24,[1]Финишки!$P$4:$Q$150,2,FALSE))</f>
        <v>2.7696759259259237E-3</v>
      </c>
      <c r="I24" s="16">
        <f>IF([1]Финишки!$T$4=0," ",VLOOKUP(B24,[1]Финишки!$S$4:$T$150,2,FALSE))</f>
        <v>2.9664351851851848E-3</v>
      </c>
      <c r="J24" s="17">
        <f t="shared" si="0"/>
        <v>1.967592592592611E-4</v>
      </c>
      <c r="K24" s="16">
        <f>IF([1]Финишки!$W$4=0," ",VLOOKUP(B24,[1]Финишки!$V$4:$W$95,2,FALSE))</f>
        <v>8.8576388888888889E-3</v>
      </c>
      <c r="L24" s="15">
        <f t="shared" si="1"/>
        <v>5.8912037037037041E-3</v>
      </c>
      <c r="M24" s="16">
        <f>IF([1]Финишки!$Z$4=0," ",VLOOKUP(B24,[1]Финишки!$Y$4:$Z$150,2,FALSE))</f>
        <v>9.1238425925925914E-3</v>
      </c>
      <c r="N24" s="17">
        <f t="shared" si="2"/>
        <v>2.6620370370370253E-4</v>
      </c>
      <c r="O24" s="16">
        <f>IF([1]Финишки!$AC$4=0," ",VLOOKUP(B24,[1]Финишки!$AB$4:$AC$150,2,FALSE))</f>
        <v>1.2327546296296293E-2</v>
      </c>
      <c r="P24" s="15">
        <f t="shared" si="3"/>
        <v>3.2037037037037017E-3</v>
      </c>
      <c r="Q24" s="18">
        <f>IF([1]Финишки!$AC$4=0," ",VLOOKUP(B24,[1]Финишки!$AB$4:$AC$150,2,FALSE))</f>
        <v>1.2327546296296293E-2</v>
      </c>
      <c r="R24" s="19"/>
      <c r="S24" s="27">
        <f>SUM(Q23:Q26)</f>
        <v>5.1913194444444442E-2</v>
      </c>
      <c r="T24" s="19">
        <f>S24-S21</f>
        <v>9.1435185185187451E-5</v>
      </c>
    </row>
    <row r="25" spans="1:20" ht="15.75" x14ac:dyDescent="0.25">
      <c r="A25" s="107"/>
      <c r="B25" s="41" t="s">
        <v>44</v>
      </c>
      <c r="C25" s="53" t="s">
        <v>186</v>
      </c>
      <c r="D25" s="54" t="s">
        <v>187</v>
      </c>
      <c r="E25" s="55" t="s">
        <v>165</v>
      </c>
      <c r="F25" s="14" t="s">
        <v>188</v>
      </c>
      <c r="G25" s="14" t="s">
        <v>189</v>
      </c>
      <c r="H25" s="15">
        <f>IF([1]Финишки!$Q$4=0," ",VLOOKUP(B25,[1]Финишки!$P$4:$Q$150,2,FALSE))</f>
        <v>2.9189814814814842E-3</v>
      </c>
      <c r="I25" s="16">
        <f>IF([1]Финишки!$T$4=0," ",VLOOKUP(B25,[1]Финишки!$S$4:$T$150,2,FALSE))</f>
        <v>3.150462962962966E-3</v>
      </c>
      <c r="J25" s="17">
        <f t="shared" si="0"/>
        <v>2.3148148148148182E-4</v>
      </c>
      <c r="K25" s="16">
        <f>IF([1]Финишки!$W$4=0," ",VLOOKUP(B25,[1]Финишки!$V$4:$W$95,2,FALSE))</f>
        <v>9.6087962962962924E-3</v>
      </c>
      <c r="L25" s="15">
        <f t="shared" si="1"/>
        <v>6.4583333333333263E-3</v>
      </c>
      <c r="M25" s="16">
        <f>IF([1]Финишки!$Z$4=0," ",VLOOKUP(B25,[1]Финишки!$Y$4:$Z$150,2,FALSE))</f>
        <v>9.8750000000000053E-3</v>
      </c>
      <c r="N25" s="17">
        <f t="shared" si="2"/>
        <v>2.6620370370371294E-4</v>
      </c>
      <c r="O25" s="16">
        <f>IF([1]Финишки!$AC$4=0," ",VLOOKUP(B25,[1]Финишки!$AB$4:$AC$150,2,FALSE))</f>
        <v>1.3641203703703707E-2</v>
      </c>
      <c r="P25" s="15">
        <f t="shared" si="3"/>
        <v>3.7662037037037022E-3</v>
      </c>
      <c r="Q25" s="18">
        <f>IF([1]Финишки!$AC$4=0," ",VLOOKUP(B25,[1]Финишки!$AB$4:$AC$150,2,FALSE))</f>
        <v>1.3641203703703707E-2</v>
      </c>
      <c r="R25" s="108"/>
      <c r="S25" s="109"/>
      <c r="T25" s="108"/>
    </row>
    <row r="26" spans="1:20" ht="39" thickBot="1" x14ac:dyDescent="0.3">
      <c r="A26" s="95"/>
      <c r="B26" s="30" t="s">
        <v>190</v>
      </c>
      <c r="C26" s="29" t="s">
        <v>191</v>
      </c>
      <c r="D26" s="30" t="s">
        <v>192</v>
      </c>
      <c r="E26" s="31" t="s">
        <v>173</v>
      </c>
      <c r="F26" s="47" t="s">
        <v>174</v>
      </c>
      <c r="G26" s="47" t="s">
        <v>193</v>
      </c>
      <c r="H26" s="34">
        <f>IF([1]Финишки!$Q$4=0," ",VLOOKUP(B26,[1]Финишки!$P$4:$Q$150,2,FALSE))</f>
        <v>2.5879629629629655E-3</v>
      </c>
      <c r="I26" s="35">
        <f>IF([1]Финишки!$T$4=0," ",VLOOKUP(B26,[1]Финишки!$S$4:$T$150,2,FALSE))</f>
        <v>2.7962962962962967E-3</v>
      </c>
      <c r="J26" s="36">
        <f t="shared" si="0"/>
        <v>2.0833333333333121E-4</v>
      </c>
      <c r="K26" s="35">
        <f>IF([1]Финишки!$W$4=0," ",VLOOKUP(B26,[1]Финишки!$V$4:$W$95,2,FALSE))</f>
        <v>8.7800925925925893E-3</v>
      </c>
      <c r="L26" s="34">
        <f t="shared" si="1"/>
        <v>5.9837962962962926E-3</v>
      </c>
      <c r="M26" s="35">
        <f>IF([1]Финишки!$Z$4=0," ",VLOOKUP(B26,[1]Финишки!$Y$4:$Z$150,2,FALSE))</f>
        <v>9.0462962962962884E-3</v>
      </c>
      <c r="N26" s="36">
        <f t="shared" si="2"/>
        <v>2.6620370370369906E-4</v>
      </c>
      <c r="O26" s="35">
        <f>IF([1]Финишки!$AC$4=0," ",VLOOKUP(B26,[1]Финишки!$AB$4:$AC$150,2,FALSE))</f>
        <v>1.2336805555555552E-2</v>
      </c>
      <c r="P26" s="34">
        <f t="shared" si="3"/>
        <v>3.2905092592592639E-3</v>
      </c>
      <c r="Q26" s="37">
        <f>IF([1]Финишки!$AC$4=0," ",VLOOKUP(B26,[1]Финишки!$AB$4:$AC$150,2,FALSE))</f>
        <v>1.2336805555555552E-2</v>
      </c>
      <c r="R26" s="38"/>
      <c r="S26" s="39"/>
      <c r="T26" s="38"/>
    </row>
    <row r="27" spans="1:20" ht="16.5" thickTop="1" x14ac:dyDescent="0.25">
      <c r="A27" s="110"/>
      <c r="B27" s="63" t="s">
        <v>112</v>
      </c>
      <c r="C27" s="53" t="s">
        <v>194</v>
      </c>
      <c r="D27" s="54" t="s">
        <v>172</v>
      </c>
      <c r="E27" s="55" t="s">
        <v>165</v>
      </c>
      <c r="F27" s="50" t="s">
        <v>31</v>
      </c>
      <c r="G27" s="50" t="s">
        <v>195</v>
      </c>
      <c r="H27" s="80">
        <f>IF([1]Финишки!$Q$4=0," ",VLOOKUP(B27,[1]Финишки!$P$4:$Q$150,2,FALSE))</f>
        <v>2.8124999999999995E-3</v>
      </c>
      <c r="I27" s="81">
        <f>IF([1]Финишки!$T$4=0," ",VLOOKUP(B27,[1]Финишки!$S$4:$T$150,2,FALSE))</f>
        <v>3.0555555555555557E-3</v>
      </c>
      <c r="J27" s="111">
        <f t="shared" si="0"/>
        <v>2.4305555555555625E-4</v>
      </c>
      <c r="K27" s="81">
        <f>IF([1]Финишки!$W$4=0," ",VLOOKUP(B27,[1]Финишки!$V$4:$W$95,2,FALSE))</f>
        <v>9.7974537037037023E-3</v>
      </c>
      <c r="L27" s="80">
        <f t="shared" si="1"/>
        <v>6.7418981481481462E-3</v>
      </c>
      <c r="M27" s="81">
        <f>IF([1]Финишки!$Z$4=0," ",VLOOKUP(B27,[1]Финишки!$Y$4:$Z$150,2,FALSE))</f>
        <v>0.01</v>
      </c>
      <c r="N27" s="111">
        <f t="shared" si="2"/>
        <v>2.0254629629629789E-4</v>
      </c>
      <c r="O27" s="81">
        <f>IF([1]Финишки!$AC$4=0," ",VLOOKUP(B27,[1]Финишки!$AB$4:$AC$150,2,FALSE))</f>
        <v>1.3832175925925927E-2</v>
      </c>
      <c r="P27" s="80">
        <f t="shared" si="3"/>
        <v>3.8321759259259264E-3</v>
      </c>
      <c r="Q27" s="112">
        <f>IF([1]Финишки!$AC$4=0," ",VLOOKUP(B27,[1]Финишки!$AB$4:$AC$150,2,FALSE))</f>
        <v>1.3832175925925927E-2</v>
      </c>
      <c r="R27" s="113"/>
      <c r="S27" s="114"/>
      <c r="T27" s="115"/>
    </row>
    <row r="28" spans="1:20" ht="15.75" x14ac:dyDescent="0.25">
      <c r="A28" s="94">
        <v>3</v>
      </c>
      <c r="B28" s="22" t="s">
        <v>115</v>
      </c>
      <c r="C28" s="53" t="s">
        <v>196</v>
      </c>
      <c r="D28" s="54" t="s">
        <v>172</v>
      </c>
      <c r="E28" s="55" t="s">
        <v>165</v>
      </c>
      <c r="F28" s="50" t="s">
        <v>31</v>
      </c>
      <c r="G28" s="50" t="s">
        <v>195</v>
      </c>
      <c r="H28" s="15">
        <f>IF([1]Финишки!$Q$4=0," ",VLOOKUP(B28,[1]Финишки!$P$4:$Q$150,2,FALSE))</f>
        <v>2.5682870370370373E-3</v>
      </c>
      <c r="I28" s="16">
        <f>IF([1]Финишки!$T$4=0," ",VLOOKUP(B28,[1]Финишки!$S$4:$T$150,2,FALSE))</f>
        <v>2.776620370370372E-3</v>
      </c>
      <c r="J28" s="17">
        <f t="shared" si="0"/>
        <v>2.0833333333333467E-4</v>
      </c>
      <c r="K28" s="16">
        <f>IF([1]Финишки!$W$4=0," ",VLOOKUP(B28,[1]Финишки!$V$4:$W$95,2,FALSE))</f>
        <v>8.6331018518518519E-3</v>
      </c>
      <c r="L28" s="15">
        <f t="shared" si="1"/>
        <v>5.8564814814814799E-3</v>
      </c>
      <c r="M28" s="16">
        <f>IF([1]Финишки!$Z$4=0," ",VLOOKUP(B28,[1]Финишки!$Y$4:$Z$150,2,FALSE))</f>
        <v>8.8067129629629624E-3</v>
      </c>
      <c r="N28" s="17">
        <f t="shared" si="2"/>
        <v>1.7361111111111049E-4</v>
      </c>
      <c r="O28" s="16">
        <f>IF([1]Финишки!$AC$4=0," ",VLOOKUP(B28,[1]Финишки!$AB$4:$AC$150,2,FALSE))</f>
        <v>1.1996527777777778E-2</v>
      </c>
      <c r="P28" s="15">
        <f t="shared" si="3"/>
        <v>3.1898148148148155E-3</v>
      </c>
      <c r="Q28" s="18">
        <f>IF([1]Финишки!$AC$4=0," ",VLOOKUP(B28,[1]Финишки!$AB$4:$AC$150,2,FALSE))</f>
        <v>1.1996527777777778E-2</v>
      </c>
      <c r="R28" s="19"/>
      <c r="S28" s="27">
        <f>SUM(Q27:Q30)</f>
        <v>5.2570601851851854E-2</v>
      </c>
      <c r="T28" s="19">
        <f>S28-S21</f>
        <v>7.4884259259259955E-4</v>
      </c>
    </row>
    <row r="29" spans="1:20" ht="15.75" x14ac:dyDescent="0.25">
      <c r="A29" s="107"/>
      <c r="B29" s="116" t="s">
        <v>117</v>
      </c>
      <c r="C29" s="23" t="s">
        <v>197</v>
      </c>
      <c r="D29" s="24" t="s">
        <v>198</v>
      </c>
      <c r="E29" s="25" t="s">
        <v>173</v>
      </c>
      <c r="F29" s="26" t="s">
        <v>31</v>
      </c>
      <c r="G29" s="12" t="s">
        <v>195</v>
      </c>
      <c r="H29" s="15">
        <f>IF([1]Финишки!$Q$4=0," ",VLOOKUP(B29,[1]Финишки!$P$4:$Q$150,2,FALSE))</f>
        <v>2.7592592592592599E-3</v>
      </c>
      <c r="I29" s="16">
        <f>IF([1]Финишки!$T$4=0," ",VLOOKUP(B29,[1]Финишки!$S$4:$T$150,2,FALSE))</f>
        <v>3.0023148148148153E-3</v>
      </c>
      <c r="J29" s="17">
        <f t="shared" si="0"/>
        <v>2.4305555555555539E-4</v>
      </c>
      <c r="K29" s="16">
        <f>IF([1]Финишки!$W$4=0," ",VLOOKUP(B29,[1]Финишки!$V$4:$W$95,2,FALSE))</f>
        <v>1.0039351851851851E-2</v>
      </c>
      <c r="L29" s="15">
        <f t="shared" si="1"/>
        <v>7.0370370370370361E-3</v>
      </c>
      <c r="M29" s="16">
        <f>IF([1]Финишки!$Z$4=0," ",VLOOKUP(B29,[1]Финишки!$Y$4:$Z$150,2,FALSE))</f>
        <v>1.0363425925925925E-2</v>
      </c>
      <c r="N29" s="17">
        <f t="shared" si="2"/>
        <v>3.2407407407407385E-4</v>
      </c>
      <c r="O29" s="16">
        <f>IF([1]Финишки!$AC$4=0," ",VLOOKUP(B29,[1]Финишки!$AB$4:$AC$150,2,FALSE))</f>
        <v>1.4556712962962962E-2</v>
      </c>
      <c r="P29" s="15">
        <f t="shared" si="3"/>
        <v>4.193287037037037E-3</v>
      </c>
      <c r="Q29" s="18">
        <f>IF([1]Финишки!$AC$4=0," ",VLOOKUP(B29,[1]Финишки!$AB$4:$AC$150,2,FALSE))</f>
        <v>1.4556712962962962E-2</v>
      </c>
      <c r="R29" s="108"/>
      <c r="S29" s="109"/>
      <c r="T29" s="108"/>
    </row>
    <row r="30" spans="1:20" ht="16.5" thickBot="1" x14ac:dyDescent="0.3">
      <c r="A30" s="95"/>
      <c r="B30" s="28" t="s">
        <v>199</v>
      </c>
      <c r="C30" s="29" t="s">
        <v>200</v>
      </c>
      <c r="D30" s="30" t="s">
        <v>201</v>
      </c>
      <c r="E30" s="31" t="s">
        <v>173</v>
      </c>
      <c r="F30" s="47" t="s">
        <v>31</v>
      </c>
      <c r="G30" s="47" t="s">
        <v>202</v>
      </c>
      <c r="H30" s="34">
        <f>IF([1]Финишки!$Q$4=0," ",VLOOKUP(B30,[1]Финишки!$P$4:$Q$150,2,FALSE))</f>
        <v>2.5891203703703736E-3</v>
      </c>
      <c r="I30" s="35">
        <f>IF([1]Финишки!$T$4=0," ",VLOOKUP(B30,[1]Финишки!$S$4:$T$150,2,FALSE))</f>
        <v>2.8090277777777783E-3</v>
      </c>
      <c r="J30" s="36">
        <f t="shared" si="0"/>
        <v>2.1990740740740478E-4</v>
      </c>
      <c r="K30" s="35">
        <f>IF([1]Финишки!$W$4=0," ",VLOOKUP(B30,[1]Финишки!$V$4:$W$95,2,FALSE))</f>
        <v>8.5034722222222248E-3</v>
      </c>
      <c r="L30" s="34">
        <f t="shared" si="1"/>
        <v>5.6944444444444464E-3</v>
      </c>
      <c r="M30" s="35">
        <f>IF([1]Финишки!$Z$4=0," ",VLOOKUP(B30,[1]Финишки!$Y$4:$Z$150,2,FALSE))</f>
        <v>8.8391203703703652E-3</v>
      </c>
      <c r="N30" s="36">
        <f t="shared" si="2"/>
        <v>3.3564814814814048E-4</v>
      </c>
      <c r="O30" s="35">
        <f>IF([1]Финишки!$AC$4=0," ",VLOOKUP(B30,[1]Финишки!$AB$4:$AC$150,2,FALSE))</f>
        <v>1.2185185185185188E-2</v>
      </c>
      <c r="P30" s="34">
        <f t="shared" si="3"/>
        <v>3.3460648148148225E-3</v>
      </c>
      <c r="Q30" s="37">
        <f>IF([1]Финишки!$AC$4=0," ",VLOOKUP(B30,[1]Финишки!$AB$4:$AC$150,2,FALSE))</f>
        <v>1.2185185185185188E-2</v>
      </c>
      <c r="R30" s="38"/>
      <c r="S30" s="39"/>
      <c r="T30" s="38"/>
    </row>
    <row r="31" spans="1:20" ht="16.5" thickTop="1" x14ac:dyDescent="0.25">
      <c r="A31" s="110"/>
      <c r="B31" s="117" t="s">
        <v>109</v>
      </c>
      <c r="C31" s="58" t="s">
        <v>203</v>
      </c>
      <c r="D31" s="59" t="s">
        <v>169</v>
      </c>
      <c r="E31" s="69" t="s">
        <v>165</v>
      </c>
      <c r="F31" s="70" t="s">
        <v>166</v>
      </c>
      <c r="G31" s="58" t="s">
        <v>204</v>
      </c>
      <c r="H31" s="80">
        <f>IF([1]Финишки!$Q$4=0," ",VLOOKUP(B31,[1]Финишки!$P$4:$Q$150,2,FALSE))</f>
        <v>3.1481481481481482E-3</v>
      </c>
      <c r="I31" s="81">
        <f>IF([1]Финишки!$T$4=0," ",VLOOKUP(B31,[1]Финишки!$S$4:$T$150,2,FALSE))</f>
        <v>3.3912037037037036E-3</v>
      </c>
      <c r="J31" s="111">
        <f t="shared" si="0"/>
        <v>2.4305555555555539E-4</v>
      </c>
      <c r="K31" s="81">
        <f>IF([1]Финишки!$W$4=0," ",VLOOKUP(B31,[1]Финишки!$V$4:$W$95,2,FALSE))</f>
        <v>1.0185185185185184E-2</v>
      </c>
      <c r="L31" s="80">
        <f t="shared" si="1"/>
        <v>6.7939814814814807E-3</v>
      </c>
      <c r="M31" s="81">
        <f>IF([1]Финишки!$Z$4=0," ",VLOOKUP(B31,[1]Финишки!$Y$4:$Z$150,2,FALSE))</f>
        <v>1.037037037037037E-2</v>
      </c>
      <c r="N31" s="111">
        <f t="shared" si="2"/>
        <v>1.851851851851858E-4</v>
      </c>
      <c r="O31" s="81">
        <f>IF([1]Финишки!$AC$4=0," ",VLOOKUP(B31,[1]Финишки!$AB$4:$AC$150,2,FALSE))</f>
        <v>1.4186342592592592E-2</v>
      </c>
      <c r="P31" s="80">
        <f t="shared" si="3"/>
        <v>3.8159722222222223E-3</v>
      </c>
      <c r="Q31" s="112">
        <f>IF([1]Финишки!$AC$4=0," ",VLOOKUP(B31,[1]Финишки!$AB$4:$AC$150,2,FALSE))</f>
        <v>1.4186342592592592E-2</v>
      </c>
      <c r="R31" s="113"/>
      <c r="S31" s="114"/>
      <c r="T31" s="115"/>
    </row>
    <row r="32" spans="1:20" ht="15.75" x14ac:dyDescent="0.25">
      <c r="A32" s="94"/>
      <c r="B32" s="24" t="s">
        <v>110</v>
      </c>
      <c r="C32" s="61" t="s">
        <v>205</v>
      </c>
      <c r="D32" s="62" t="s">
        <v>206</v>
      </c>
      <c r="E32" s="62" t="s">
        <v>30</v>
      </c>
      <c r="F32" s="26" t="s">
        <v>166</v>
      </c>
      <c r="G32" s="12" t="s">
        <v>179</v>
      </c>
      <c r="H32" s="15">
        <f>IF([1]Финишки!$Q$4=0," ",VLOOKUP(B32,[1]Финишки!$P$4:$Q$150,2,FALSE))</f>
        <v>2.7465277777777766E-3</v>
      </c>
      <c r="I32" s="16">
        <f>IF([1]Финишки!$T$4=0," ",VLOOKUP(B32,[1]Финишки!$S$4:$T$150,2,FALSE))</f>
        <v>2.9664351851851848E-3</v>
      </c>
      <c r="J32" s="17">
        <f t="shared" si="0"/>
        <v>2.1990740740740825E-4</v>
      </c>
      <c r="K32" s="16">
        <f>IF([1]Финишки!$W$4=0," ",VLOOKUP(B32,[1]Финишки!$V$4:$W$95,2,FALSE))</f>
        <v>8.3483796296296309E-3</v>
      </c>
      <c r="L32" s="15">
        <f t="shared" si="1"/>
        <v>5.3819444444444461E-3</v>
      </c>
      <c r="M32" s="16">
        <f>IF([1]Финишки!$Z$4=0," ",VLOOKUP(B32,[1]Финишки!$Y$4:$Z$150,2,FALSE))</f>
        <v>9.2858796296296248E-3</v>
      </c>
      <c r="N32" s="17">
        <f t="shared" si="2"/>
        <v>9.3749999999999389E-4</v>
      </c>
      <c r="O32" s="16">
        <f>IF([1]Финишки!$AC$4=0," ",VLOOKUP(B32,[1]Финишки!$AB$4:$AC$150,2,FALSE))</f>
        <v>1.2615740740740742E-2</v>
      </c>
      <c r="P32" s="15">
        <f t="shared" si="3"/>
        <v>3.3298611111111168E-3</v>
      </c>
      <c r="Q32" s="18">
        <f>IF([1]Финишки!$AC$4=0," ",VLOOKUP(B32,[1]Финишки!$AB$4:$AC$150,2,FALSE))</f>
        <v>1.2615740740740742E-2</v>
      </c>
      <c r="R32" s="19"/>
      <c r="S32" s="20"/>
      <c r="T32" s="21"/>
    </row>
    <row r="33" spans="1:20" ht="25.5" x14ac:dyDescent="0.25">
      <c r="A33" s="94"/>
      <c r="B33" s="41" t="s">
        <v>111</v>
      </c>
      <c r="C33" s="61" t="s">
        <v>207</v>
      </c>
      <c r="D33" s="62" t="s">
        <v>192</v>
      </c>
      <c r="E33" s="41" t="s">
        <v>173</v>
      </c>
      <c r="F33" s="46" t="s">
        <v>166</v>
      </c>
      <c r="G33" s="46" t="s">
        <v>167</v>
      </c>
      <c r="H33" s="15">
        <f>IF([1]Финишки!$Q$4=0," ",VLOOKUP(B33,[1]Финишки!$P$4:$Q$150,2,FALSE))</f>
        <v>3.0937499999999958E-3</v>
      </c>
      <c r="I33" s="16">
        <f>IF([1]Финишки!$T$4=0," ",VLOOKUP(B33,[1]Финишки!$S$4:$T$150,2,FALSE))</f>
        <v>3.3252314814814811E-3</v>
      </c>
      <c r="J33" s="17">
        <f t="shared" si="0"/>
        <v>2.3148148148148529E-4</v>
      </c>
      <c r="K33" s="16">
        <f>IF([1]Финишки!$W$4=0," ",VLOOKUP(B33,[1]Финишки!$V$4:$W$95,2,FALSE))</f>
        <v>1.0697916666666665E-2</v>
      </c>
      <c r="L33" s="15">
        <f t="shared" si="1"/>
        <v>7.3726851851851835E-3</v>
      </c>
      <c r="M33" s="16">
        <f>IF([1]Финишки!$Z$4=0," ",VLOOKUP(B33,[1]Финишки!$Y$4:$Z$150,2,FALSE))</f>
        <v>1.0975694444444444E-2</v>
      </c>
      <c r="N33" s="17">
        <f t="shared" si="2"/>
        <v>2.7777777777777957E-4</v>
      </c>
      <c r="O33" s="16">
        <f>IF([1]Финишки!$AC$4=0," ",VLOOKUP(B33,[1]Финишки!$AB$4:$AC$150,2,FALSE))</f>
        <v>1.498958333333333E-2</v>
      </c>
      <c r="P33" s="15">
        <f t="shared" si="3"/>
        <v>4.0138888888888863E-3</v>
      </c>
      <c r="Q33" s="18">
        <f>IF([1]Финишки!$AC$4=0," ",VLOOKUP(B33,[1]Финишки!$AB$4:$AC$150,2,FALSE))</f>
        <v>1.498958333333333E-2</v>
      </c>
      <c r="R33" s="19"/>
      <c r="S33" s="27">
        <f>SUM(Q31:Q34)</f>
        <v>5.4409722222222227E-2</v>
      </c>
      <c r="T33" s="19">
        <f>S33-S21</f>
        <v>2.5879629629629725E-3</v>
      </c>
    </row>
    <row r="34" spans="1:20" ht="16.5" thickBot="1" x14ac:dyDescent="0.3">
      <c r="A34" s="95"/>
      <c r="B34" s="30" t="s">
        <v>208</v>
      </c>
      <c r="C34" s="33" t="s">
        <v>209</v>
      </c>
      <c r="D34" s="52" t="s">
        <v>198</v>
      </c>
      <c r="E34" s="52" t="s">
        <v>173</v>
      </c>
      <c r="F34" s="32" t="s">
        <v>166</v>
      </c>
      <c r="G34" s="33" t="s">
        <v>179</v>
      </c>
      <c r="H34" s="34">
        <f>IF([1]Финишки!$Q$4=0," ",VLOOKUP(B34,[1]Финишки!$P$4:$Q$150,2,FALSE))</f>
        <v>2.5717592592592597E-3</v>
      </c>
      <c r="I34" s="35">
        <f>IF([1]Финишки!$T$4=0," ",VLOOKUP(B34,[1]Финишки!$S$4:$T$150,2,FALSE))</f>
        <v>2.7916666666666715E-3</v>
      </c>
      <c r="J34" s="36">
        <f t="shared" si="0"/>
        <v>2.1990740740741171E-4</v>
      </c>
      <c r="K34" s="35">
        <f>IF([1]Финишки!$W$4=0," ",VLOOKUP(B34,[1]Финишки!$V$4:$W$95,2,FALSE))</f>
        <v>8.8796296296296331E-3</v>
      </c>
      <c r="L34" s="34">
        <f t="shared" si="1"/>
        <v>6.0879629629629617E-3</v>
      </c>
      <c r="M34" s="35">
        <f>IF([1]Финишки!$Z$4=0," ",VLOOKUP(B34,[1]Финишки!$Y$4:$Z$150,2,FALSE))</f>
        <v>9.1458333333333322E-3</v>
      </c>
      <c r="N34" s="36">
        <f t="shared" si="2"/>
        <v>2.6620370370369906E-4</v>
      </c>
      <c r="O34" s="35">
        <f>IF([1]Финишки!$AC$4=0," ",VLOOKUP(B34,[1]Финишки!$AB$4:$AC$150,2,FALSE))</f>
        <v>1.2618055555555563E-2</v>
      </c>
      <c r="P34" s="34">
        <f t="shared" si="3"/>
        <v>3.4722222222222307E-3</v>
      </c>
      <c r="Q34" s="37">
        <f>IF([1]Финишки!$AC$4=0," ",VLOOKUP(B34,[1]Финишки!$AB$4:$AC$150,2,FALSE))</f>
        <v>1.2618055555555563E-2</v>
      </c>
      <c r="R34" s="38"/>
      <c r="S34" s="39"/>
      <c r="T34" s="38"/>
    </row>
    <row r="35" spans="1:20" ht="16.5" thickTop="1" x14ac:dyDescent="0.25">
      <c r="A35" s="82"/>
      <c r="B35" s="82"/>
      <c r="C35" s="83"/>
      <c r="D35" s="84"/>
      <c r="E35" s="85"/>
      <c r="F35" s="86"/>
      <c r="G35" s="86"/>
      <c r="H35" s="87"/>
      <c r="I35" s="88"/>
      <c r="J35" s="89"/>
      <c r="K35" s="88"/>
      <c r="L35" s="87"/>
      <c r="M35" s="88"/>
      <c r="N35" s="87"/>
      <c r="O35" s="88"/>
      <c r="P35" s="87"/>
      <c r="Q35" s="90"/>
      <c r="R35" s="91"/>
      <c r="S35" s="92"/>
      <c r="T35" s="85"/>
    </row>
    <row r="36" spans="1:20" ht="15.75" x14ac:dyDescent="0.25">
      <c r="A36" s="82"/>
      <c r="B36" s="82"/>
      <c r="C36" s="8" t="s">
        <v>118</v>
      </c>
      <c r="D36" s="84"/>
      <c r="E36" s="85"/>
      <c r="F36" s="86"/>
      <c r="G36" s="8" t="s">
        <v>155</v>
      </c>
      <c r="H36" s="87"/>
      <c r="I36" s="88"/>
      <c r="J36" s="89"/>
      <c r="K36" s="88"/>
      <c r="L36" s="87"/>
      <c r="M36" s="88"/>
      <c r="N36" s="87"/>
      <c r="O36" s="88"/>
      <c r="P36" s="87"/>
      <c r="Q36" s="90"/>
      <c r="R36" s="91"/>
      <c r="S36" s="92"/>
      <c r="T36" s="85"/>
    </row>
    <row r="37" spans="1:20" ht="15.75" x14ac:dyDescent="0.25">
      <c r="A37" s="82"/>
      <c r="B37" s="82"/>
      <c r="C37" s="93"/>
      <c r="D37" s="84"/>
      <c r="E37" s="85"/>
      <c r="F37" s="86"/>
      <c r="G37" s="93"/>
      <c r="H37" s="87"/>
      <c r="I37" s="88"/>
      <c r="J37" s="89"/>
      <c r="K37" s="88"/>
      <c r="L37" s="87"/>
      <c r="M37" s="88"/>
      <c r="N37" s="87"/>
      <c r="O37" s="88"/>
      <c r="P37" s="87"/>
      <c r="Q37" s="90"/>
      <c r="R37" s="91"/>
      <c r="S37" s="92"/>
      <c r="T37" s="85"/>
    </row>
    <row r="38" spans="1:20" ht="15.75" x14ac:dyDescent="0.25">
      <c r="A38" s="82"/>
      <c r="B38" s="82"/>
      <c r="C38" s="8" t="s">
        <v>119</v>
      </c>
      <c r="D38" s="84"/>
      <c r="E38" s="85"/>
      <c r="F38" s="86"/>
      <c r="G38" s="93" t="s">
        <v>120</v>
      </c>
      <c r="H38" s="87"/>
      <c r="I38" s="88"/>
      <c r="J38" s="89"/>
      <c r="K38" s="88"/>
      <c r="L38" s="87"/>
      <c r="M38" s="88"/>
      <c r="N38" s="87"/>
      <c r="O38" s="88"/>
      <c r="P38" s="87"/>
      <c r="Q38" s="90"/>
      <c r="R38" s="91"/>
      <c r="S38" s="92"/>
      <c r="T38" s="85"/>
    </row>
    <row r="39" spans="1:20" ht="15.75" x14ac:dyDescent="0.25">
      <c r="A39" s="82"/>
      <c r="B39" s="82"/>
      <c r="C39" s="93"/>
      <c r="D39" s="84"/>
      <c r="E39" s="85"/>
      <c r="F39" s="86"/>
      <c r="G39" s="93"/>
      <c r="H39" s="87"/>
      <c r="I39" s="88"/>
      <c r="J39" s="89"/>
      <c r="K39" s="88"/>
      <c r="L39" s="87"/>
      <c r="M39" s="88"/>
      <c r="N39" s="87"/>
      <c r="O39" s="88"/>
      <c r="P39" s="87"/>
      <c r="Q39" s="90"/>
      <c r="R39" s="91"/>
      <c r="S39" s="92"/>
      <c r="T39" s="85"/>
    </row>
    <row r="40" spans="1:20" x14ac:dyDescent="0.25">
      <c r="C40" s="8" t="s">
        <v>121</v>
      </c>
      <c r="G40" s="93" t="s">
        <v>122</v>
      </c>
    </row>
    <row r="41" spans="1:20" x14ac:dyDescent="0.25">
      <c r="G41" s="93"/>
    </row>
  </sheetData>
  <mergeCells count="11">
    <mergeCell ref="A7:T7"/>
    <mergeCell ref="A11:C11"/>
    <mergeCell ref="E11:G11"/>
    <mergeCell ref="A16:T16"/>
    <mergeCell ref="A17:T17"/>
    <mergeCell ref="A6:T6"/>
    <mergeCell ref="A1:T1"/>
    <mergeCell ref="A2:T2"/>
    <mergeCell ref="A3:T3"/>
    <mergeCell ref="A4:T4"/>
    <mergeCell ref="A5:T5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opLeftCell="A25" workbookViewId="0">
      <selection activeCell="G45" sqref="G45"/>
    </sheetView>
  </sheetViews>
  <sheetFormatPr defaultRowHeight="15" x14ac:dyDescent="0.25"/>
  <cols>
    <col min="1" max="1" width="6.85546875" customWidth="1"/>
    <col min="2" max="2" width="5.28515625" customWidth="1"/>
    <col min="3" max="3" width="24.85546875" customWidth="1"/>
    <col min="4" max="4" width="9.5703125" customWidth="1"/>
    <col min="5" max="5" width="6.7109375" customWidth="1"/>
    <col min="6" max="6" width="19.28515625" customWidth="1"/>
    <col min="7" max="7" width="28.5703125" customWidth="1"/>
    <col min="8" max="8" width="8.7109375" customWidth="1"/>
    <col min="9" max="9" width="8" hidden="1" customWidth="1"/>
    <col min="10" max="10" width="6.5703125" customWidth="1"/>
    <col min="11" max="11" width="8.7109375" hidden="1" customWidth="1"/>
    <col min="12" max="12" width="7.85546875" customWidth="1"/>
    <col min="13" max="13" width="11.28515625" hidden="1" customWidth="1"/>
    <col min="14" max="14" width="7.140625" customWidth="1"/>
    <col min="15" max="15" width="5.7109375" hidden="1" customWidth="1"/>
    <col min="16" max="16" width="7.5703125" customWidth="1"/>
    <col min="17" max="17" width="11.28515625" customWidth="1"/>
    <col min="18" max="18" width="10.5703125" customWidth="1"/>
    <col min="19" max="19" width="12.7109375" customWidth="1"/>
    <col min="20" max="20" width="16.28515625" customWidth="1"/>
  </cols>
  <sheetData>
    <row r="1" spans="1:20" x14ac:dyDescent="0.25">
      <c r="A1" s="132" t="s">
        <v>150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20" x14ac:dyDescent="0.25">
      <c r="A2" s="133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</row>
    <row r="3" spans="1:20" x14ac:dyDescent="0.25">
      <c r="A3" s="133" t="s">
        <v>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</row>
    <row r="4" spans="1:20" x14ac:dyDescent="0.25">
      <c r="A4" s="133" t="s">
        <v>2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1:20" ht="18" x14ac:dyDescent="0.25">
      <c r="A5" s="134" t="s">
        <v>210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20" ht="15.75" x14ac:dyDescent="0.25">
      <c r="A6" s="131" t="s">
        <v>152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</row>
    <row r="7" spans="1:20" ht="18" x14ac:dyDescent="0.25">
      <c r="A7" s="135" t="s">
        <v>153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</row>
    <row r="8" spans="1:20" x14ac:dyDescent="0.25">
      <c r="A8" s="3" t="s">
        <v>3</v>
      </c>
      <c r="B8" s="3"/>
      <c r="C8" s="3"/>
      <c r="D8" s="4"/>
      <c r="E8" s="4"/>
      <c r="F8" s="5"/>
      <c r="G8" s="4"/>
      <c r="H8" s="4"/>
      <c r="I8" s="4"/>
      <c r="J8" s="4"/>
      <c r="K8" s="4"/>
      <c r="L8" s="4"/>
      <c r="M8" s="4"/>
      <c r="T8" s="3"/>
    </row>
    <row r="9" spans="1:20" x14ac:dyDescent="0.25">
      <c r="A9" s="3" t="s">
        <v>4</v>
      </c>
      <c r="B9" s="3"/>
      <c r="C9" s="3"/>
      <c r="D9" s="6" t="s">
        <v>5</v>
      </c>
      <c r="E9" s="6"/>
      <c r="F9" s="5"/>
      <c r="G9" s="6"/>
      <c r="H9" s="6"/>
      <c r="I9" s="6"/>
      <c r="J9" s="6"/>
      <c r="K9" s="4"/>
      <c r="L9" s="4"/>
      <c r="M9" s="4"/>
      <c r="P9" s="3" t="s">
        <v>154</v>
      </c>
      <c r="Q9" s="3"/>
      <c r="R9" s="3"/>
      <c r="S9" s="3"/>
      <c r="T9" s="3"/>
    </row>
    <row r="10" spans="1:2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P10" s="7"/>
      <c r="Q10" s="7"/>
      <c r="R10" s="7"/>
      <c r="S10" s="7"/>
      <c r="T10" s="7"/>
    </row>
    <row r="11" spans="1:20" x14ac:dyDescent="0.25">
      <c r="A11" s="136" t="s">
        <v>6</v>
      </c>
      <c r="B11" s="136"/>
      <c r="C11" s="136"/>
      <c r="D11" s="6"/>
      <c r="E11" s="133" t="s">
        <v>155</v>
      </c>
      <c r="F11" s="133"/>
      <c r="G11" s="133"/>
      <c r="H11" s="6"/>
      <c r="I11" s="6"/>
      <c r="J11" s="6"/>
      <c r="K11" s="6"/>
      <c r="P11" s="3" t="s">
        <v>7</v>
      </c>
      <c r="Q11" s="3"/>
      <c r="R11" s="3"/>
      <c r="S11" s="3" t="s">
        <v>156</v>
      </c>
      <c r="T11" s="3"/>
    </row>
    <row r="12" spans="1:20" x14ac:dyDescent="0.25">
      <c r="A12" s="3" t="s">
        <v>8</v>
      </c>
      <c r="B12" s="3"/>
      <c r="C12" s="6"/>
      <c r="D12" s="6"/>
      <c r="E12" s="6" t="s">
        <v>157</v>
      </c>
      <c r="F12" s="6"/>
      <c r="G12" s="6"/>
      <c r="H12" s="6"/>
      <c r="I12" s="6"/>
      <c r="J12" s="6"/>
      <c r="K12" s="6"/>
      <c r="P12" s="3"/>
      <c r="Q12" s="3"/>
      <c r="R12" s="3"/>
      <c r="S12" s="3"/>
      <c r="T12" s="3"/>
    </row>
    <row r="13" spans="1:20" x14ac:dyDescent="0.25">
      <c r="A13" s="3"/>
      <c r="B13" s="3"/>
      <c r="C13" s="3"/>
      <c r="D13" s="6"/>
      <c r="E13" s="6" t="s">
        <v>158</v>
      </c>
      <c r="F13" s="6"/>
      <c r="G13" s="6"/>
      <c r="H13" s="6"/>
      <c r="I13" s="6"/>
      <c r="J13" s="6"/>
      <c r="K13" s="6"/>
      <c r="N13" s="9"/>
      <c r="O13" s="9"/>
      <c r="P13" s="3" t="s">
        <v>9</v>
      </c>
      <c r="Q13" s="3"/>
      <c r="R13" s="3"/>
      <c r="S13" s="3" t="s">
        <v>159</v>
      </c>
      <c r="T13" s="3"/>
    </row>
    <row r="14" spans="1:20" x14ac:dyDescent="0.25">
      <c r="A14" s="3"/>
      <c r="B14" s="3"/>
      <c r="C14" s="6"/>
      <c r="D14" s="6"/>
      <c r="E14" s="6" t="s">
        <v>160</v>
      </c>
      <c r="F14" s="6"/>
      <c r="G14" s="6"/>
      <c r="H14" s="6"/>
      <c r="I14" s="6"/>
      <c r="J14" s="6"/>
      <c r="K14" s="6"/>
      <c r="O14" s="10"/>
      <c r="P14" s="10"/>
      <c r="Q14" s="10"/>
      <c r="R14" s="10"/>
      <c r="S14" s="10"/>
      <c r="T14" s="10"/>
    </row>
    <row r="15" spans="1:20" x14ac:dyDescent="0.25">
      <c r="A15" s="3"/>
      <c r="B15" s="3"/>
      <c r="C15" s="6"/>
      <c r="D15" s="6"/>
      <c r="E15" s="6"/>
      <c r="F15" s="6"/>
      <c r="G15" s="6"/>
      <c r="H15" s="6"/>
      <c r="I15" s="6"/>
      <c r="J15" s="6"/>
      <c r="K15" s="6"/>
      <c r="O15" s="10"/>
      <c r="P15" s="10"/>
      <c r="Q15" s="10"/>
      <c r="R15" s="10"/>
      <c r="S15" s="10"/>
      <c r="T15" s="10"/>
    </row>
    <row r="16" spans="1:20" x14ac:dyDescent="0.25">
      <c r="A16" s="137" t="s">
        <v>211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</row>
    <row r="17" spans="1:20" ht="15.75" thickBot="1" x14ac:dyDescent="0.3">
      <c r="A17" s="138" t="s">
        <v>162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</row>
    <row r="18" spans="1:20" ht="23.25" thickBot="1" x14ac:dyDescent="0.3">
      <c r="A18" s="97" t="s">
        <v>10</v>
      </c>
      <c r="B18" s="98" t="s">
        <v>11</v>
      </c>
      <c r="C18" s="99" t="s">
        <v>12</v>
      </c>
      <c r="D18" s="99" t="s">
        <v>13</v>
      </c>
      <c r="E18" s="99" t="s">
        <v>14</v>
      </c>
      <c r="F18" s="98" t="s">
        <v>15</v>
      </c>
      <c r="G18" s="98" t="s">
        <v>16</v>
      </c>
      <c r="H18" s="98" t="s">
        <v>17</v>
      </c>
      <c r="I18" s="99" t="s">
        <v>18</v>
      </c>
      <c r="J18" s="99" t="s">
        <v>18</v>
      </c>
      <c r="K18" s="99" t="s">
        <v>19</v>
      </c>
      <c r="L18" s="98" t="s">
        <v>20</v>
      </c>
      <c r="M18" s="99" t="s">
        <v>21</v>
      </c>
      <c r="N18" s="99" t="s">
        <v>21</v>
      </c>
      <c r="O18" s="98" t="s">
        <v>22</v>
      </c>
      <c r="P18" s="98" t="s">
        <v>23</v>
      </c>
      <c r="Q18" s="98" t="s">
        <v>24</v>
      </c>
      <c r="R18" s="98" t="s">
        <v>25</v>
      </c>
      <c r="S18" s="98" t="s">
        <v>26</v>
      </c>
      <c r="T18" s="100" t="s">
        <v>27</v>
      </c>
    </row>
    <row r="19" spans="1:20" ht="16.5" thickTop="1" x14ac:dyDescent="0.25">
      <c r="A19" s="94"/>
      <c r="B19" s="11" t="s">
        <v>212</v>
      </c>
      <c r="C19" s="58" t="s">
        <v>213</v>
      </c>
      <c r="D19" s="59" t="s">
        <v>214</v>
      </c>
      <c r="E19" s="59" t="s">
        <v>30</v>
      </c>
      <c r="F19" s="43" t="s">
        <v>31</v>
      </c>
      <c r="G19" s="48" t="s">
        <v>195</v>
      </c>
      <c r="H19" s="80">
        <f>IF([1]Финишки!$Q$4=0," ",VLOOKUP(B19,[1]Финишки!$P$4:$Q$150,2,FALSE))</f>
        <v>2.9745370370370373E-3</v>
      </c>
      <c r="I19" s="16">
        <f>IF([1]Финишки!$T$4=0," ",VLOOKUP(B19,[1]Финишки!$S$4:$T$150,2,FALSE))</f>
        <v>3.2638888888888891E-3</v>
      </c>
      <c r="J19" s="17">
        <f t="shared" ref="J19:J35" si="0">IF(I19=" "," ",I19-H19)</f>
        <v>2.8935185185185184E-4</v>
      </c>
      <c r="K19" s="16">
        <f>IF([1]Финишки!$W$4=0," ",VLOOKUP(B19,[1]Финишки!$V$4:$W$95,2,FALSE))</f>
        <v>1.019675925925926E-2</v>
      </c>
      <c r="L19" s="15">
        <f t="shared" ref="L19:L35" si="1">IF(K19=" "," ",K19-I19)</f>
        <v>6.9328703703703705E-3</v>
      </c>
      <c r="M19" s="16">
        <f>IF([1]Финишки!$Z$4=0," ",VLOOKUP(B19,[1]Финишки!$Y$4:$Z$150,2,FALSE))</f>
        <v>1.0405092592592593E-2</v>
      </c>
      <c r="N19" s="17">
        <f t="shared" ref="N19:N35" si="2">IF(M19=" "," ",M19-K19)</f>
        <v>2.0833333333333294E-4</v>
      </c>
      <c r="O19" s="16">
        <f>IF([1]Финишки!$AC$4=0," ",VLOOKUP(B19,[1]Финишки!$AB$4:$AC$150,2,FALSE))</f>
        <v>1.4329861111111113E-2</v>
      </c>
      <c r="P19" s="15">
        <f t="shared" ref="P19:P35" si="3">IF(O19=" "," ",O19-M19)</f>
        <v>3.9247685185185201E-3</v>
      </c>
      <c r="Q19" s="18">
        <f>IF([1]Финишки!$AC$4=0," ",VLOOKUP(B19,[1]Финишки!$AB$4:$AC$150,2,FALSE))</f>
        <v>1.4329861111111113E-2</v>
      </c>
      <c r="R19" s="19"/>
      <c r="S19" s="20"/>
      <c r="T19" s="21"/>
    </row>
    <row r="20" spans="1:20" ht="15.75" x14ac:dyDescent="0.25">
      <c r="A20" s="94">
        <v>1</v>
      </c>
      <c r="B20" s="22" t="s">
        <v>215</v>
      </c>
      <c r="C20" s="53" t="s">
        <v>216</v>
      </c>
      <c r="D20" s="54" t="s">
        <v>214</v>
      </c>
      <c r="E20" s="55" t="s">
        <v>173</v>
      </c>
      <c r="F20" s="26" t="s">
        <v>31</v>
      </c>
      <c r="G20" s="14" t="s">
        <v>84</v>
      </c>
      <c r="H20" s="15">
        <f>IF([1]Финишки!$Q$4=0," ",VLOOKUP(B20,[1]Финишки!$P$4:$Q$150,2,FALSE))</f>
        <v>2.7766203703703703E-3</v>
      </c>
      <c r="I20" s="16">
        <f>IF([1]Финишки!$T$4=0," ",VLOOKUP(B20,[1]Финишки!$S$4:$T$150,2,FALSE))</f>
        <v>3.0196759259259257E-3</v>
      </c>
      <c r="J20" s="17">
        <f t="shared" si="0"/>
        <v>2.4305555555555539E-4</v>
      </c>
      <c r="K20" s="16">
        <f>IF([1]Финишки!$W$4=0," ",VLOOKUP(B20,[1]Финишки!$V$4:$W$95,2,FALSE))</f>
        <v>9.2118055555555529E-3</v>
      </c>
      <c r="L20" s="15">
        <f t="shared" si="1"/>
        <v>6.1921296296296273E-3</v>
      </c>
      <c r="M20" s="16">
        <f>IF([1]Финишки!$Z$4=0," ",VLOOKUP(B20,[1]Финишки!$Y$4:$Z$150,2,FALSE))</f>
        <v>9.4548611111111083E-3</v>
      </c>
      <c r="N20" s="17">
        <f t="shared" si="2"/>
        <v>2.4305555555555539E-4</v>
      </c>
      <c r="O20" s="16">
        <f>IF([1]Финишки!$AC$4=0," ",VLOOKUP(B20,[1]Финишки!$AB$4:$AC$150,2,FALSE))</f>
        <v>1.2678240740740736E-2</v>
      </c>
      <c r="P20" s="15">
        <f t="shared" si="3"/>
        <v>3.2233796296296281E-3</v>
      </c>
      <c r="Q20" s="18">
        <f>IF([1]Финишки!$AC$4=0," ",VLOOKUP(B20,[1]Финишки!$AB$4:$AC$150,2,FALSE))</f>
        <v>1.2678240740740736E-2</v>
      </c>
      <c r="R20" s="19"/>
      <c r="S20" s="20"/>
      <c r="T20" s="21"/>
    </row>
    <row r="21" spans="1:20" ht="15.75" x14ac:dyDescent="0.25">
      <c r="A21" s="94"/>
      <c r="B21" s="116" t="s">
        <v>217</v>
      </c>
      <c r="C21" s="61" t="s">
        <v>218</v>
      </c>
      <c r="D21" s="62" t="s">
        <v>214</v>
      </c>
      <c r="E21" s="62" t="s">
        <v>30</v>
      </c>
      <c r="F21" s="46" t="s">
        <v>31</v>
      </c>
      <c r="G21" s="12" t="s">
        <v>195</v>
      </c>
      <c r="H21" s="15">
        <f>IF([1]Финишки!$Q$4=0," ",VLOOKUP(B21,[1]Финишки!$P$4:$Q$150,2,FALSE))</f>
        <v>3.026620370370374E-3</v>
      </c>
      <c r="I21" s="16">
        <f>IF([1]Финишки!$T$4=0," ",VLOOKUP(B21,[1]Финишки!$S$4:$T$150,2,FALSE))</f>
        <v>3.2812500000000064E-3</v>
      </c>
      <c r="J21" s="17">
        <f t="shared" si="0"/>
        <v>2.5462962962963243E-4</v>
      </c>
      <c r="K21" s="16">
        <f>IF([1]Финишки!$W$4=0," ",VLOOKUP(B21,[1]Финишки!$V$4:$W$95,2,FALSE))</f>
        <v>1.0491898148148149E-2</v>
      </c>
      <c r="L21" s="15">
        <f t="shared" si="1"/>
        <v>7.2106481481481431E-3</v>
      </c>
      <c r="M21" s="16">
        <f>IF([1]Финишки!$Z$4=0," ",VLOOKUP(B21,[1]Финишки!$Y$4:$Z$150,2,FALSE))</f>
        <v>1.0758101851851855E-2</v>
      </c>
      <c r="N21" s="17">
        <f t="shared" si="2"/>
        <v>2.66203703703706E-4</v>
      </c>
      <c r="O21" s="16">
        <f>IF([1]Финишки!$AC$4=0," ",VLOOKUP(B21,[1]Финишки!$AB$4:$AC$150,2,FALSE))</f>
        <v>1.4761574074074076E-2</v>
      </c>
      <c r="P21" s="15">
        <f t="shared" si="3"/>
        <v>4.0034722222222208E-3</v>
      </c>
      <c r="Q21" s="18">
        <f>IF([1]Финишки!$AC$4=0," ",VLOOKUP(B21,[1]Финишки!$AB$4:$AC$150,2,FALSE))</f>
        <v>1.4761574074074076E-2</v>
      </c>
      <c r="R21" s="19"/>
      <c r="S21" s="27">
        <f>SUM(Q19:Q22)</f>
        <v>5.4122685185185183E-2</v>
      </c>
      <c r="T21" s="19">
        <v>0</v>
      </c>
    </row>
    <row r="22" spans="1:20" ht="16.5" thickBot="1" x14ac:dyDescent="0.3">
      <c r="A22" s="95"/>
      <c r="B22" s="28" t="s">
        <v>219</v>
      </c>
      <c r="C22" s="29" t="s">
        <v>220</v>
      </c>
      <c r="D22" s="30" t="s">
        <v>214</v>
      </c>
      <c r="E22" s="31" t="s">
        <v>173</v>
      </c>
      <c r="F22" s="32" t="s">
        <v>31</v>
      </c>
      <c r="G22" s="33" t="s">
        <v>195</v>
      </c>
      <c r="H22" s="34">
        <f>IF([1]Финишки!$Q$4=0," ",VLOOKUP(B22,[1]Финишки!$P$4:$Q$150,2,FALSE))</f>
        <v>2.6863425925925943E-3</v>
      </c>
      <c r="I22" s="35">
        <f>IF([1]Финишки!$T$4=0," ",VLOOKUP(B22,[1]Финишки!$S$4:$T$150,2,FALSE))</f>
        <v>2.9178240740740727E-3</v>
      </c>
      <c r="J22" s="36">
        <f t="shared" si="0"/>
        <v>2.3148148148147835E-4</v>
      </c>
      <c r="K22" s="35">
        <f>IF([1]Финишки!$W$4=0," ",VLOOKUP(B22,[1]Финишки!$V$4:$W$95,2,FALSE))</f>
        <v>8.7858796296296296E-3</v>
      </c>
      <c r="L22" s="34">
        <f t="shared" si="1"/>
        <v>5.8680555555555569E-3</v>
      </c>
      <c r="M22" s="35">
        <f>IF([1]Финишки!$Z$4=0," ",VLOOKUP(B22,[1]Финишки!$Y$4:$Z$150,2,FALSE))</f>
        <v>9.0520833333333287E-3</v>
      </c>
      <c r="N22" s="36">
        <f t="shared" si="2"/>
        <v>2.6620370370369906E-4</v>
      </c>
      <c r="O22" s="35">
        <f>IF([1]Финишки!$AC$4=0," ",VLOOKUP(B22,[1]Финишки!$AB$4:$AC$150,2,FALSE))</f>
        <v>1.2353009259259258E-2</v>
      </c>
      <c r="P22" s="34">
        <f t="shared" si="3"/>
        <v>3.3009259259259294E-3</v>
      </c>
      <c r="Q22" s="37">
        <f>IF([1]Финишки!$AC$4=0," ",VLOOKUP(B22,[1]Финишки!$AB$4:$AC$150,2,FALSE))</f>
        <v>1.2353009259259258E-2</v>
      </c>
      <c r="R22" s="38"/>
      <c r="S22" s="39"/>
      <c r="T22" s="38"/>
    </row>
    <row r="23" spans="1:20" ht="16.5" thickTop="1" x14ac:dyDescent="0.25">
      <c r="A23" s="110"/>
      <c r="B23" s="63" t="s">
        <v>28</v>
      </c>
      <c r="C23" s="48" t="s">
        <v>221</v>
      </c>
      <c r="D23" s="49" t="s">
        <v>222</v>
      </c>
      <c r="E23" s="49" t="s">
        <v>30</v>
      </c>
      <c r="F23" s="66" t="s">
        <v>166</v>
      </c>
      <c r="G23" s="48" t="s">
        <v>223</v>
      </c>
      <c r="H23" s="80">
        <f>IF([1]Финишки!$Q$4=0," ",VLOOKUP(B23,[1]Финишки!$P$4:$Q$150,2,FALSE))</f>
        <v>3.2638888888888891E-3</v>
      </c>
      <c r="I23" s="81">
        <f>IF([1]Финишки!$T$4=0," ",VLOOKUP(B23,[1]Финишки!$S$4:$T$150,2,FALSE))</f>
        <v>3.483796296296296E-3</v>
      </c>
      <c r="J23" s="111">
        <f t="shared" si="0"/>
        <v>2.1990740740740694E-4</v>
      </c>
      <c r="K23" s="81">
        <f>IF([1]Финишки!$W$4=0," ",VLOOKUP(B23,[1]Финишки!$V$4:$W$95,2,FALSE))</f>
        <v>1.0787037037037038E-2</v>
      </c>
      <c r="L23" s="80">
        <f t="shared" si="1"/>
        <v>7.3032407407407421E-3</v>
      </c>
      <c r="M23" s="81">
        <f>IF([1]Финишки!$Z$4=0," ",VLOOKUP(B23,[1]Финишки!$Y$4:$Z$150,2,FALSE))</f>
        <v>1.1030092592592591E-2</v>
      </c>
      <c r="N23" s="111">
        <f t="shared" si="2"/>
        <v>2.4305555555555365E-4</v>
      </c>
      <c r="O23" s="81">
        <f>IF([1]Финишки!$AC$4=0," ",VLOOKUP(B23,[1]Финишки!$AB$4:$AC$150,2,FALSE))</f>
        <v>1.5153935185185185E-2</v>
      </c>
      <c r="P23" s="80">
        <f t="shared" si="3"/>
        <v>4.1238425925925939E-3</v>
      </c>
      <c r="Q23" s="112">
        <f>IF([1]Финишки!$AC$4=0," ",VLOOKUP(B23,[1]Финишки!$AB$4:$AC$150,2,FALSE))</f>
        <v>1.5153935185185185E-2</v>
      </c>
      <c r="R23" s="113"/>
      <c r="S23" s="114"/>
      <c r="T23" s="115"/>
    </row>
    <row r="24" spans="1:20" ht="15.75" x14ac:dyDescent="0.25">
      <c r="A24" s="94">
        <v>2</v>
      </c>
      <c r="B24" s="22" t="s">
        <v>32</v>
      </c>
      <c r="C24" s="12" t="s">
        <v>224</v>
      </c>
      <c r="D24" s="13" t="s">
        <v>214</v>
      </c>
      <c r="E24" s="13" t="s">
        <v>30</v>
      </c>
      <c r="F24" s="26" t="s">
        <v>166</v>
      </c>
      <c r="G24" s="61" t="s">
        <v>179</v>
      </c>
      <c r="H24" s="15">
        <f>IF([1]Финишки!$Q$4=0," ",VLOOKUP(B24,[1]Финишки!$P$4:$Q$150,2,FALSE))</f>
        <v>2.612268518518519E-3</v>
      </c>
      <c r="I24" s="16">
        <f>IF([1]Финишки!$T$4=0," ",VLOOKUP(B24,[1]Финишки!$S$4:$T$150,2,FALSE))</f>
        <v>2.8321759259259238E-3</v>
      </c>
      <c r="J24" s="17">
        <f t="shared" si="0"/>
        <v>2.1990740740740478E-4</v>
      </c>
      <c r="K24" s="16">
        <f>IF([1]Финишки!$W$4=0," ",VLOOKUP(B24,[1]Финишки!$V$4:$W$95,2,FALSE))</f>
        <v>9.0243055555555545E-3</v>
      </c>
      <c r="L24" s="15">
        <f t="shared" si="1"/>
        <v>6.1921296296296308E-3</v>
      </c>
      <c r="M24" s="16">
        <f>IF([1]Финишки!$Z$4=0," ",VLOOKUP(B24,[1]Финишки!$Y$4:$Z$150,2,FALSE))</f>
        <v>9.2326388888888892E-3</v>
      </c>
      <c r="N24" s="17">
        <f t="shared" si="2"/>
        <v>2.0833333333333467E-4</v>
      </c>
      <c r="O24" s="16">
        <f>IF([1]Финишки!$AC$4=0," ",VLOOKUP(B24,[1]Финишки!$AB$4:$AC$150,2,FALSE))</f>
        <v>1.2574074074074076E-2</v>
      </c>
      <c r="P24" s="15">
        <f t="shared" si="3"/>
        <v>3.3414351851851869E-3</v>
      </c>
      <c r="Q24" s="18">
        <f>IF([1]Финишки!$AC$4=0," ",VLOOKUP(B24,[1]Финишки!$AB$4:$AC$150,2,FALSE))</f>
        <v>1.2574074074074076E-2</v>
      </c>
      <c r="R24" s="19"/>
      <c r="S24" s="20"/>
      <c r="T24" s="21"/>
    </row>
    <row r="25" spans="1:20" ht="15.75" x14ac:dyDescent="0.25">
      <c r="A25" s="94"/>
      <c r="B25" s="116" t="s">
        <v>36</v>
      </c>
      <c r="C25" s="12" t="s">
        <v>225</v>
      </c>
      <c r="D25" s="13" t="s">
        <v>222</v>
      </c>
      <c r="E25" s="13" t="s">
        <v>38</v>
      </c>
      <c r="F25" s="26" t="s">
        <v>166</v>
      </c>
      <c r="G25" s="12" t="s">
        <v>223</v>
      </c>
      <c r="H25" s="15">
        <f>IF([1]Финишки!$Q$4=0," ",VLOOKUP(B25,[1]Финишки!$P$4:$Q$150,2,FALSE))</f>
        <v>3.3368055555555512E-3</v>
      </c>
      <c r="I25" s="16">
        <f>IF([1]Финишки!$T$4=0," ",VLOOKUP(B25,[1]Финишки!$S$4:$T$150,2,FALSE))</f>
        <v>3.6145833333333342E-3</v>
      </c>
      <c r="J25" s="17">
        <f t="shared" si="0"/>
        <v>2.7777777777778304E-4</v>
      </c>
      <c r="K25" s="16">
        <f>IF([1]Финишки!$W$4=0," ",VLOOKUP(B25,[1]Финишки!$V$4:$W$95,2,FALSE))</f>
        <v>1.1496527777777776E-2</v>
      </c>
      <c r="L25" s="15">
        <f t="shared" si="1"/>
        <v>7.8819444444444414E-3</v>
      </c>
      <c r="M25" s="16">
        <f>IF([1]Финишки!$Z$4=0," ",VLOOKUP(B25,[1]Финишки!$Y$4:$Z$150,2,FALSE))</f>
        <v>1.1785879629629629E-2</v>
      </c>
      <c r="N25" s="17">
        <f t="shared" si="2"/>
        <v>2.8935185185185314E-4</v>
      </c>
      <c r="O25" s="16">
        <f>IF([1]Финишки!$AC$4=0," ",VLOOKUP(B25,[1]Финишки!$AB$4:$AC$150,2,FALSE))</f>
        <v>1.6047453703703706E-2</v>
      </c>
      <c r="P25" s="15">
        <f t="shared" si="3"/>
        <v>4.2615740740740773E-3</v>
      </c>
      <c r="Q25" s="18">
        <f>IF([1]Финишки!$AC$4=0," ",VLOOKUP(B25,[1]Финишки!$AB$4:$AC$150,2,FALSE))</f>
        <v>1.6047453703703706E-2</v>
      </c>
      <c r="R25" s="19"/>
      <c r="S25" s="27">
        <f>SUM(Q23:Q26)</f>
        <v>5.7079861111111109E-2</v>
      </c>
      <c r="T25" s="19">
        <f>S25-S21</f>
        <v>2.9571759259259256E-3</v>
      </c>
    </row>
    <row r="26" spans="1:20" ht="16.5" thickBot="1" x14ac:dyDescent="0.3">
      <c r="A26" s="95"/>
      <c r="B26" s="28" t="s">
        <v>226</v>
      </c>
      <c r="C26" s="33" t="s">
        <v>227</v>
      </c>
      <c r="D26" s="52" t="s">
        <v>222</v>
      </c>
      <c r="E26" s="52" t="s">
        <v>30</v>
      </c>
      <c r="F26" s="32" t="s">
        <v>166</v>
      </c>
      <c r="G26" s="33" t="s">
        <v>179</v>
      </c>
      <c r="H26" s="34">
        <f>IF([1]Финишки!$Q$4=0," ",VLOOKUP(B26,[1]Финишки!$P$4:$Q$150,2,FALSE))</f>
        <v>2.98379629629629E-3</v>
      </c>
      <c r="I26" s="35">
        <f>IF([1]Финишки!$T$4=0," ",VLOOKUP(B26,[1]Финишки!$S$4:$T$150,2,FALSE))</f>
        <v>3.2152777777777752E-3</v>
      </c>
      <c r="J26" s="36">
        <f t="shared" si="0"/>
        <v>2.3148148148148529E-4</v>
      </c>
      <c r="K26" s="35">
        <f>IF([1]Финишки!$W$4=0," ",VLOOKUP(B26,[1]Финишки!$V$4:$W$95,2,FALSE))</f>
        <v>9.4074074074073991E-3</v>
      </c>
      <c r="L26" s="34">
        <f t="shared" si="1"/>
        <v>6.1921296296296238E-3</v>
      </c>
      <c r="M26" s="35">
        <f>IF([1]Финишки!$Z$4=0," ",VLOOKUP(B26,[1]Финишки!$Y$4:$Z$150,2,FALSE))</f>
        <v>9.6736111111111051E-3</v>
      </c>
      <c r="N26" s="36">
        <f t="shared" si="2"/>
        <v>2.66203703703706E-4</v>
      </c>
      <c r="O26" s="35">
        <f>IF([1]Финишки!$AC$4=0," ",VLOOKUP(B26,[1]Финишки!$AB$4:$AC$150,2,FALSE))</f>
        <v>1.3304398148148142E-2</v>
      </c>
      <c r="P26" s="34">
        <f t="shared" si="3"/>
        <v>3.6307870370370365E-3</v>
      </c>
      <c r="Q26" s="37">
        <f>IF([1]Финишки!$AC$4=0," ",VLOOKUP(B26,[1]Финишки!$AB$4:$AC$150,2,FALSE))</f>
        <v>1.3304398148148142E-2</v>
      </c>
      <c r="R26" s="38"/>
      <c r="S26" s="39"/>
      <c r="T26" s="38"/>
    </row>
    <row r="27" spans="1:20" ht="26.25" thickTop="1" x14ac:dyDescent="0.25">
      <c r="A27" s="101"/>
      <c r="B27" s="57" t="s">
        <v>82</v>
      </c>
      <c r="C27" s="58" t="s">
        <v>228</v>
      </c>
      <c r="D27" s="69" t="s">
        <v>214</v>
      </c>
      <c r="E27" s="59" t="s">
        <v>30</v>
      </c>
      <c r="F27" s="74" t="s">
        <v>229</v>
      </c>
      <c r="G27" s="60" t="s">
        <v>230</v>
      </c>
      <c r="H27" s="78">
        <f>IF([1]Финишки!$Q$4=0," ",VLOOKUP(B27,[1]Финишки!$P$4:$Q$150,2,FALSE))</f>
        <v>2.8819444444444444E-3</v>
      </c>
      <c r="I27" s="79">
        <f>IF([1]Финишки!$T$4=0," ",VLOOKUP(B27,[1]Финишки!$S$4:$T$150,2,FALSE))</f>
        <v>3.1365740740740742E-3</v>
      </c>
      <c r="J27" s="102">
        <f t="shared" si="0"/>
        <v>2.5462962962962982E-4</v>
      </c>
      <c r="K27" s="79">
        <f>IF([1]Финишки!$W$4=0," ",VLOOKUP(B27,[1]Финишки!$V$4:$W$95,2,FALSE))</f>
        <v>1.0555555555555554E-2</v>
      </c>
      <c r="L27" s="78">
        <f t="shared" si="1"/>
        <v>7.4189814814814795E-3</v>
      </c>
      <c r="M27" s="79">
        <f>IF([1]Финишки!$Z$4=0," ",VLOOKUP(B27,[1]Финишки!$Y$4:$Z$150,2,FALSE))</f>
        <v>1.0810185185185185E-2</v>
      </c>
      <c r="N27" s="102">
        <f t="shared" si="2"/>
        <v>2.5462962962963069E-4</v>
      </c>
      <c r="O27" s="79">
        <f>IF([1]Финишки!$AC$4=0," ",VLOOKUP(B27,[1]Финишки!$AB$4:$AC$150,2,FALSE))</f>
        <v>1.5089120370370369E-2</v>
      </c>
      <c r="P27" s="78">
        <f t="shared" si="3"/>
        <v>4.2789351851851842E-3</v>
      </c>
      <c r="Q27" s="103">
        <f>IF([1]Финишки!$AC$4=0," ",VLOOKUP(B27,[1]Финишки!$AB$4:$AC$150,2,FALSE))</f>
        <v>1.5089120370370369E-2</v>
      </c>
      <c r="R27" s="104"/>
      <c r="S27" s="105"/>
      <c r="T27" s="106"/>
    </row>
    <row r="28" spans="1:20" ht="25.5" x14ac:dyDescent="0.25">
      <c r="A28" s="94">
        <v>3</v>
      </c>
      <c r="B28" s="22" t="s">
        <v>83</v>
      </c>
      <c r="C28" s="23" t="s">
        <v>231</v>
      </c>
      <c r="D28" s="24" t="s">
        <v>214</v>
      </c>
      <c r="E28" s="25" t="s">
        <v>30</v>
      </c>
      <c r="F28" s="14" t="s">
        <v>232</v>
      </c>
      <c r="G28" s="12" t="s">
        <v>233</v>
      </c>
      <c r="H28" s="15">
        <f>IF([1]Финишки!$Q$4=0," ",VLOOKUP(B28,[1]Финишки!$P$4:$Q$150,2,FALSE))</f>
        <v>2.7349537037037065E-3</v>
      </c>
      <c r="I28" s="16">
        <f>IF([1]Финишки!$T$4=0," ",VLOOKUP(B28,[1]Финишки!$S$4:$T$150,2,FALSE))</f>
        <v>2.9664351851851883E-3</v>
      </c>
      <c r="J28" s="17">
        <f t="shared" si="0"/>
        <v>2.3148148148148182E-4</v>
      </c>
      <c r="K28" s="16">
        <f>IF([1]Финишки!$W$4=0," ",VLOOKUP(B28,[1]Финишки!$V$4:$W$95,2,FALSE))</f>
        <v>9.0891203703703707E-3</v>
      </c>
      <c r="L28" s="15">
        <f t="shared" si="1"/>
        <v>6.1226851851851824E-3</v>
      </c>
      <c r="M28" s="16">
        <f>IF([1]Финишки!$Z$4=0," ",VLOOKUP(B28,[1]Финишки!$Y$4:$Z$150,2,FALSE))</f>
        <v>9.3321759259259226E-3</v>
      </c>
      <c r="N28" s="17">
        <f t="shared" si="2"/>
        <v>2.4305555555555192E-4</v>
      </c>
      <c r="O28" s="16">
        <f>IF([1]Финишки!$AC$4=0," ",VLOOKUP(B28,[1]Финишки!$AB$4:$AC$150,2,FALSE))</f>
        <v>1.2728009259259257E-2</v>
      </c>
      <c r="P28" s="15">
        <f t="shared" si="3"/>
        <v>3.395833333333334E-3</v>
      </c>
      <c r="Q28" s="18">
        <f>IF([1]Финишки!$AC$4=0," ",VLOOKUP(B28,[1]Финишки!$AB$4:$AC$150,2,FALSE))</f>
        <v>1.2728009259259257E-2</v>
      </c>
      <c r="R28" s="19"/>
      <c r="S28" s="27">
        <f>SUM(Q27:Q30)</f>
        <v>5.7657407407407407E-2</v>
      </c>
      <c r="T28" s="19">
        <f>S28-S21</f>
        <v>3.5347222222222238E-3</v>
      </c>
    </row>
    <row r="29" spans="1:20" ht="25.5" x14ac:dyDescent="0.25">
      <c r="A29" s="107"/>
      <c r="B29" s="116" t="s">
        <v>85</v>
      </c>
      <c r="C29" s="12" t="s">
        <v>234</v>
      </c>
      <c r="D29" s="13" t="s">
        <v>43</v>
      </c>
      <c r="E29" s="13" t="s">
        <v>38</v>
      </c>
      <c r="F29" s="14" t="s">
        <v>235</v>
      </c>
      <c r="G29" s="12" t="s">
        <v>236</v>
      </c>
      <c r="H29" s="15">
        <f>IF([1]Финишки!$Q$4=0," ",VLOOKUP(B29,[1]Финишки!$P$4:$Q$150,2,FALSE))</f>
        <v>3.6180555555555584E-3</v>
      </c>
      <c r="I29" s="16">
        <f>IF([1]Финишки!$T$4=0," ",VLOOKUP(B29,[1]Финишки!$S$4:$T$150,2,FALSE))</f>
        <v>3.9305555555555587E-3</v>
      </c>
      <c r="J29" s="17">
        <f t="shared" si="0"/>
        <v>3.1250000000000028E-4</v>
      </c>
      <c r="K29" s="16">
        <f>IF([1]Финишки!$W$4=0," ",VLOOKUP(B29,[1]Финишки!$V$4:$W$95,2,FALSE))</f>
        <v>1.2009259259259265E-2</v>
      </c>
      <c r="L29" s="15">
        <f t="shared" si="1"/>
        <v>8.078703703703706E-3</v>
      </c>
      <c r="M29" s="16">
        <f>IF([1]Финишки!$Z$4=0," ",VLOOKUP(B29,[1]Финишки!$Y$4:$Z$150,2,FALSE))</f>
        <v>1.2275462962962964E-2</v>
      </c>
      <c r="N29" s="17">
        <f t="shared" si="2"/>
        <v>2.6620370370369906E-4</v>
      </c>
      <c r="O29" s="16">
        <f>IF([1]Финишки!$AC$4=0," ",VLOOKUP(B29,[1]Финишки!$AB$4:$AC$150,2,FALSE))</f>
        <v>1.6815972222222222E-2</v>
      </c>
      <c r="P29" s="15">
        <f t="shared" si="3"/>
        <v>4.540509259259258E-3</v>
      </c>
      <c r="Q29" s="18">
        <f>IF([1]Финишки!$AC$4=0," ",VLOOKUP(B29,[1]Финишки!$AB$4:$AC$150,2,FALSE))</f>
        <v>1.6815972222222222E-2</v>
      </c>
      <c r="R29" s="108"/>
      <c r="S29" s="109"/>
      <c r="T29" s="108"/>
    </row>
    <row r="30" spans="1:20" ht="26.25" thickBot="1" x14ac:dyDescent="0.3">
      <c r="A30" s="95"/>
      <c r="B30" s="28" t="s">
        <v>237</v>
      </c>
      <c r="C30" s="29" t="s">
        <v>238</v>
      </c>
      <c r="D30" s="30" t="s">
        <v>214</v>
      </c>
      <c r="E30" s="31" t="s">
        <v>173</v>
      </c>
      <c r="F30" s="47" t="s">
        <v>229</v>
      </c>
      <c r="G30" s="47" t="s">
        <v>239</v>
      </c>
      <c r="H30" s="34">
        <f>IF([1]Финишки!$Q$4=0," ",VLOOKUP(B30,[1]Финишки!$P$4:$Q$150,2,FALSE))</f>
        <v>2.8553240740740796E-3</v>
      </c>
      <c r="I30" s="35">
        <f>IF([1]Финишки!$T$4=0," ",VLOOKUP(B30,[1]Финишки!$S$4:$T$150,2,FALSE))</f>
        <v>3.0520833333333372E-3</v>
      </c>
      <c r="J30" s="36">
        <f t="shared" si="0"/>
        <v>1.9675925925925764E-4</v>
      </c>
      <c r="K30" s="35">
        <f>IF([1]Финишки!$W$4=0," ",VLOOKUP(B30,[1]Финишки!$V$4:$W$95,2,FALSE))</f>
        <v>9.244212962962968E-3</v>
      </c>
      <c r="L30" s="34">
        <f t="shared" si="1"/>
        <v>6.1921296296296308E-3</v>
      </c>
      <c r="M30" s="35">
        <f>IF([1]Финишки!$Z$4=0," ",VLOOKUP(B30,[1]Финишки!$Y$4:$Z$150,2,FALSE))</f>
        <v>9.4872685185185268E-3</v>
      </c>
      <c r="N30" s="36">
        <f t="shared" si="2"/>
        <v>2.4305555555555886E-4</v>
      </c>
      <c r="O30" s="35">
        <f>IF([1]Финишки!$AC$4=0," ",VLOOKUP(B30,[1]Финишки!$AB$4:$AC$150,2,FALSE))</f>
        <v>1.302430555555556E-2</v>
      </c>
      <c r="P30" s="34">
        <f t="shared" si="3"/>
        <v>3.537037037037033E-3</v>
      </c>
      <c r="Q30" s="37">
        <f>IF([1]Финишки!$AC$4=0," ",VLOOKUP(B30,[1]Финишки!$AB$4:$AC$150,2,FALSE))</f>
        <v>1.302430555555556E-2</v>
      </c>
      <c r="R30" s="38"/>
      <c r="S30" s="39"/>
      <c r="T30" s="38"/>
    </row>
    <row r="31" spans="1:20" ht="26.25" thickTop="1" x14ac:dyDescent="0.25">
      <c r="A31" s="101"/>
      <c r="B31" s="57" t="s">
        <v>87</v>
      </c>
      <c r="C31" s="68" t="s">
        <v>240</v>
      </c>
      <c r="D31" s="69" t="s">
        <v>214</v>
      </c>
      <c r="E31" s="118" t="s">
        <v>173</v>
      </c>
      <c r="F31" s="119" t="s">
        <v>241</v>
      </c>
      <c r="G31" s="73" t="s">
        <v>242</v>
      </c>
      <c r="H31" s="78">
        <f>IF([1]Финишки!$Q$4=0," ",VLOOKUP(B31,[1]Финишки!$P$4:$Q$150,2,FALSE))</f>
        <v>2.8240740740740739E-3</v>
      </c>
      <c r="I31" s="79">
        <f>IF([1]Финишки!$T$4=0," ",VLOOKUP(B31,[1]Финишки!$S$4:$T$150,2,FALSE))</f>
        <v>3.1481481481481482E-3</v>
      </c>
      <c r="J31" s="102">
        <f>IF(I31=" "," ",I31-H31)</f>
        <v>3.2407407407407428E-4</v>
      </c>
      <c r="K31" s="79">
        <f>IF([1]Финишки!$W$4=0," ",VLOOKUP(B31,[1]Финишки!$V$4:$W$95,2,FALSE))</f>
        <v>9.8032407407407408E-3</v>
      </c>
      <c r="L31" s="78">
        <f>IF(K31=" "," ",K31-I31)</f>
        <v>6.6550925925925927E-3</v>
      </c>
      <c r="M31" s="79">
        <f>IF([1]Финишки!$Z$4=0," ",VLOOKUP(B31,[1]Финишки!$Y$4:$Z$150,2,FALSE))</f>
        <v>1.0104166666666668E-2</v>
      </c>
      <c r="N31" s="102">
        <f>IF(M31=" "," ",M31-K31)</f>
        <v>3.0092592592592671E-4</v>
      </c>
      <c r="O31" s="79">
        <f>IF([1]Финишки!$AC$4=0," ",VLOOKUP(B31,[1]Финишки!$AB$4:$AC$150,2,FALSE))</f>
        <v>1.3836805555555555E-2</v>
      </c>
      <c r="P31" s="78">
        <f>IF(O31=" "," ",O31-M31)</f>
        <v>3.7326388888888878E-3</v>
      </c>
      <c r="Q31" s="103">
        <f>IF([1]Финишки!$AC$4=0," ",VLOOKUP(B31,[1]Финишки!$AB$4:$AC$150,2,FALSE))</f>
        <v>1.3836805555555555E-2</v>
      </c>
      <c r="R31" s="104"/>
      <c r="S31" s="105"/>
      <c r="T31" s="106"/>
    </row>
    <row r="32" spans="1:20" ht="15.75" x14ac:dyDescent="0.25">
      <c r="A32" s="94"/>
      <c r="B32" s="22" t="s">
        <v>89</v>
      </c>
      <c r="C32" s="23" t="s">
        <v>243</v>
      </c>
      <c r="D32" s="24" t="s">
        <v>37</v>
      </c>
      <c r="E32" s="25" t="s">
        <v>30</v>
      </c>
      <c r="F32" s="26" t="s">
        <v>241</v>
      </c>
      <c r="G32" s="12" t="s">
        <v>244</v>
      </c>
      <c r="H32" s="15">
        <f>IF([1]Финишки!$Q$4=0," ",VLOOKUP(B32,[1]Финишки!$P$4:$Q$150,2,FALSE))</f>
        <v>3.1423611111111114E-3</v>
      </c>
      <c r="I32" s="16">
        <f>IF([1]Финишки!$T$4=0," ",VLOOKUP(B32,[1]Финишки!$S$4:$T$150,2,FALSE))</f>
        <v>3.3854166666666668E-3</v>
      </c>
      <c r="J32" s="17">
        <f>IF(I32=" "," ",I32-H32)</f>
        <v>2.4305555555555539E-4</v>
      </c>
      <c r="K32" s="16" t="str">
        <f>IF([1]Финишки!$W$4=0," ",VLOOKUP(B32,[1]Финишки!$V$4:$W$95,2,FALSE))</f>
        <v>сошел</v>
      </c>
      <c r="L32" s="15"/>
      <c r="M32" s="16"/>
      <c r="N32" s="17"/>
      <c r="O32" s="16"/>
      <c r="P32" s="15"/>
      <c r="Q32" s="18" t="str">
        <f>IF([1]Финишки!$AC$4=0," ",VLOOKUP(B32,[1]Финишки!$AB$4:$AC$150,2,FALSE))</f>
        <v>сошел</v>
      </c>
      <c r="R32" s="19"/>
      <c r="S32" s="27" t="s">
        <v>114</v>
      </c>
      <c r="T32" s="19"/>
    </row>
    <row r="33" spans="1:20" ht="25.5" x14ac:dyDescent="0.25">
      <c r="A33" s="107"/>
      <c r="B33" s="116" t="s">
        <v>90</v>
      </c>
      <c r="C33" s="12" t="s">
        <v>245</v>
      </c>
      <c r="D33" s="13" t="s">
        <v>222</v>
      </c>
      <c r="E33" s="13" t="s">
        <v>173</v>
      </c>
      <c r="F33" s="14" t="s">
        <v>241</v>
      </c>
      <c r="G33" s="12" t="s">
        <v>242</v>
      </c>
      <c r="H33" s="15"/>
      <c r="I33" s="16"/>
      <c r="J33" s="17"/>
      <c r="K33" s="16"/>
      <c r="L33" s="15"/>
      <c r="M33" s="16"/>
      <c r="N33" s="17"/>
      <c r="O33" s="16"/>
      <c r="P33" s="15"/>
      <c r="Q33" s="18"/>
      <c r="R33" s="108"/>
      <c r="S33" s="109"/>
      <c r="T33" s="108"/>
    </row>
    <row r="34" spans="1:20" ht="16.5" thickBot="1" x14ac:dyDescent="0.3">
      <c r="A34" s="95"/>
      <c r="B34" s="28" t="s">
        <v>246</v>
      </c>
      <c r="C34" s="29" t="s">
        <v>247</v>
      </c>
      <c r="D34" s="30" t="s">
        <v>29</v>
      </c>
      <c r="E34" s="31" t="s">
        <v>30</v>
      </c>
      <c r="F34" s="32" t="s">
        <v>241</v>
      </c>
      <c r="G34" s="33" t="s">
        <v>244</v>
      </c>
      <c r="H34" s="34"/>
      <c r="I34" s="35"/>
      <c r="J34" s="36"/>
      <c r="K34" s="35"/>
      <c r="L34" s="34"/>
      <c r="M34" s="35"/>
      <c r="N34" s="36"/>
      <c r="O34" s="35"/>
      <c r="P34" s="34"/>
      <c r="Q34" s="37"/>
      <c r="R34" s="38"/>
      <c r="S34" s="39"/>
      <c r="T34" s="38"/>
    </row>
    <row r="35" spans="1:20" ht="16.5" thickTop="1" x14ac:dyDescent="0.25">
      <c r="A35" s="101"/>
      <c r="B35" s="57" t="s">
        <v>91</v>
      </c>
      <c r="C35" s="76" t="s">
        <v>248</v>
      </c>
      <c r="D35" s="77" t="s">
        <v>214</v>
      </c>
      <c r="E35" s="120" t="s">
        <v>173</v>
      </c>
      <c r="F35" s="119" t="s">
        <v>31</v>
      </c>
      <c r="G35" s="60" t="s">
        <v>84</v>
      </c>
      <c r="H35" s="78">
        <f>IF([1]Финишки!$Q$4=0," ",VLOOKUP(B35,[1]Финишки!$P$4:$Q$150,2,FALSE))</f>
        <v>3.0787037037037037E-3</v>
      </c>
      <c r="I35" s="79">
        <f>IF([1]Финишки!$T$4=0," ",VLOOKUP(B35,[1]Финишки!$S$4:$T$150,2,FALSE))</f>
        <v>3.3449074074074071E-3</v>
      </c>
      <c r="J35" s="102">
        <f t="shared" si="0"/>
        <v>2.6620370370370339E-4</v>
      </c>
      <c r="K35" s="79">
        <f>IF([1]Финишки!$W$4=0," ",VLOOKUP(B35,[1]Финишки!$V$4:$W$95,2,FALSE))</f>
        <v>1.019675925925926E-2</v>
      </c>
      <c r="L35" s="78">
        <f t="shared" si="1"/>
        <v>6.851851851851852E-3</v>
      </c>
      <c r="M35" s="79">
        <f>IF([1]Финишки!$Z$4=0," ",VLOOKUP(B35,[1]Финишки!$Y$4:$Z$150,2,FALSE))</f>
        <v>1.0462962962962964E-2</v>
      </c>
      <c r="N35" s="102">
        <f t="shared" si="2"/>
        <v>2.6620370370370426E-4</v>
      </c>
      <c r="O35" s="79">
        <f>IF([1]Финишки!$AC$4=0," ",VLOOKUP(B35,[1]Финишки!$AB$4:$AC$150,2,FALSE))</f>
        <v>1.4559027777777777E-2</v>
      </c>
      <c r="P35" s="78">
        <f t="shared" si="3"/>
        <v>4.0960648148148128E-3</v>
      </c>
      <c r="Q35" s="103">
        <f>IF([1]Финишки!$AC$4=0," ",VLOOKUP(B35,[1]Финишки!$AB$4:$AC$150,2,FALSE))</f>
        <v>1.4559027777777777E-2</v>
      </c>
      <c r="R35" s="104"/>
      <c r="S35" s="105"/>
      <c r="T35" s="106"/>
    </row>
    <row r="36" spans="1:20" ht="15.75" x14ac:dyDescent="0.25">
      <c r="A36" s="94"/>
      <c r="B36" s="22" t="s">
        <v>92</v>
      </c>
      <c r="C36" s="61" t="s">
        <v>249</v>
      </c>
      <c r="D36" s="62" t="s">
        <v>222</v>
      </c>
      <c r="E36" s="62" t="s">
        <v>30</v>
      </c>
      <c r="F36" s="14" t="s">
        <v>31</v>
      </c>
      <c r="G36" s="14" t="s">
        <v>84</v>
      </c>
      <c r="H36" s="15" t="str">
        <f>IF([1]Финишки!$Q$4=0," ",VLOOKUP(B36,[1]Финишки!$P$4:$Q$150,2,FALSE))</f>
        <v>снят</v>
      </c>
      <c r="I36" s="16" t="str">
        <f>IF([1]Финишки!$T$4=0," ",VLOOKUP(B36,[1]Финишки!$S$4:$T$150,2,FALSE))</f>
        <v>снят</v>
      </c>
      <c r="J36" s="17"/>
      <c r="K36" s="16"/>
      <c r="L36" s="15"/>
      <c r="M36" s="16"/>
      <c r="N36" s="17"/>
      <c r="O36" s="16"/>
      <c r="P36" s="15"/>
      <c r="Q36" s="18"/>
      <c r="R36" s="19"/>
      <c r="S36" s="20" t="s">
        <v>250</v>
      </c>
      <c r="T36" s="21"/>
    </row>
    <row r="37" spans="1:20" ht="15.75" x14ac:dyDescent="0.25">
      <c r="A37" s="94"/>
      <c r="B37" s="116" t="s">
        <v>94</v>
      </c>
      <c r="C37" s="23" t="s">
        <v>128</v>
      </c>
      <c r="D37" s="24" t="s">
        <v>29</v>
      </c>
      <c r="E37" s="25" t="s">
        <v>30</v>
      </c>
      <c r="F37" s="26" t="s">
        <v>31</v>
      </c>
      <c r="G37" s="14" t="s">
        <v>84</v>
      </c>
      <c r="H37" s="15"/>
      <c r="I37" s="16"/>
      <c r="J37" s="17"/>
      <c r="K37" s="16"/>
      <c r="L37" s="15"/>
      <c r="M37" s="16"/>
      <c r="N37" s="17"/>
      <c r="O37" s="16"/>
      <c r="P37" s="15"/>
      <c r="Q37" s="18"/>
      <c r="R37" s="19"/>
      <c r="S37" s="27"/>
      <c r="T37" s="19"/>
    </row>
    <row r="38" spans="1:20" ht="16.5" thickBot="1" x14ac:dyDescent="0.3">
      <c r="A38" s="95"/>
      <c r="B38" s="28" t="s">
        <v>251</v>
      </c>
      <c r="C38" s="33" t="s">
        <v>93</v>
      </c>
      <c r="D38" s="52" t="s">
        <v>37</v>
      </c>
      <c r="E38" s="52" t="s">
        <v>30</v>
      </c>
      <c r="F38" s="47" t="s">
        <v>31</v>
      </c>
      <c r="G38" s="33" t="s">
        <v>84</v>
      </c>
      <c r="H38" s="34"/>
      <c r="I38" s="35"/>
      <c r="J38" s="36"/>
      <c r="K38" s="35"/>
      <c r="L38" s="34"/>
      <c r="M38" s="35"/>
      <c r="N38" s="36"/>
      <c r="O38" s="35"/>
      <c r="P38" s="34"/>
      <c r="Q38" s="37"/>
      <c r="R38" s="38"/>
      <c r="S38" s="39"/>
      <c r="T38" s="38"/>
    </row>
    <row r="39" spans="1:20" ht="16.5" thickTop="1" x14ac:dyDescent="0.25">
      <c r="B39" s="82"/>
      <c r="C39" s="82"/>
      <c r="D39" s="8" t="s">
        <v>118</v>
      </c>
      <c r="E39" s="84"/>
      <c r="F39" s="85"/>
      <c r="G39" s="86"/>
      <c r="H39" s="8" t="s">
        <v>155</v>
      </c>
      <c r="I39" s="87"/>
      <c r="J39" s="88"/>
      <c r="K39" s="89"/>
      <c r="L39" s="88"/>
      <c r="M39" s="87"/>
      <c r="N39" s="88"/>
      <c r="O39" s="87"/>
      <c r="P39" s="88"/>
      <c r="Q39" s="87"/>
      <c r="R39" s="90"/>
      <c r="S39" s="91"/>
      <c r="T39" s="92"/>
    </row>
    <row r="40" spans="1:20" ht="15.75" x14ac:dyDescent="0.25">
      <c r="B40" s="82"/>
      <c r="C40" s="82"/>
      <c r="D40" s="93"/>
      <c r="E40" s="84"/>
      <c r="F40" s="85"/>
      <c r="G40" s="86"/>
      <c r="H40" s="93"/>
      <c r="I40" s="87"/>
      <c r="J40" s="88"/>
      <c r="K40" s="89"/>
      <c r="L40" s="88"/>
      <c r="M40" s="87"/>
      <c r="N40" s="88"/>
      <c r="O40" s="87"/>
      <c r="P40" s="88"/>
      <c r="Q40" s="87"/>
      <c r="R40" s="90"/>
      <c r="S40" s="91"/>
      <c r="T40" s="92"/>
    </row>
    <row r="41" spans="1:20" ht="15.75" x14ac:dyDescent="0.25">
      <c r="B41" s="82"/>
      <c r="C41" s="82"/>
      <c r="D41" s="8" t="s">
        <v>119</v>
      </c>
      <c r="E41" s="84"/>
      <c r="F41" s="85"/>
      <c r="G41" s="86"/>
      <c r="H41" s="93" t="s">
        <v>120</v>
      </c>
      <c r="I41" s="87"/>
      <c r="J41" s="88"/>
      <c r="K41" s="89"/>
      <c r="L41" s="88"/>
      <c r="M41" s="87"/>
      <c r="N41" s="88"/>
      <c r="O41" s="87"/>
      <c r="P41" s="88"/>
      <c r="Q41" s="87"/>
      <c r="R41" s="90"/>
      <c r="S41" s="91"/>
      <c r="T41" s="92"/>
    </row>
    <row r="42" spans="1:20" ht="15.75" x14ac:dyDescent="0.25">
      <c r="B42" s="82"/>
      <c r="C42" s="82"/>
      <c r="D42" s="93"/>
      <c r="E42" s="84"/>
      <c r="F42" s="85"/>
      <c r="G42" s="86"/>
      <c r="H42" s="93"/>
      <c r="I42" s="87"/>
      <c r="J42" s="88"/>
      <c r="K42" s="89"/>
      <c r="L42" s="88"/>
      <c r="M42" s="87"/>
      <c r="N42" s="88"/>
      <c r="O42" s="87"/>
      <c r="P42" s="88"/>
      <c r="Q42" s="87"/>
      <c r="R42" s="90"/>
      <c r="S42" s="91"/>
      <c r="T42" s="92"/>
    </row>
    <row r="43" spans="1:20" x14ac:dyDescent="0.25">
      <c r="D43" s="8" t="s">
        <v>121</v>
      </c>
      <c r="H43" s="93" t="s">
        <v>122</v>
      </c>
    </row>
  </sheetData>
  <mergeCells count="11">
    <mergeCell ref="A7:T7"/>
    <mergeCell ref="A11:C11"/>
    <mergeCell ref="E11:G11"/>
    <mergeCell ref="A16:T16"/>
    <mergeCell ref="A17:T17"/>
    <mergeCell ref="A6:T6"/>
    <mergeCell ref="A1:T1"/>
    <mergeCell ref="A2:T2"/>
    <mergeCell ref="A3:T3"/>
    <mergeCell ref="A4:T4"/>
    <mergeCell ref="A5:T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"/>
  <sheetViews>
    <sheetView topLeftCell="A52" workbookViewId="0">
      <selection activeCell="R40" sqref="R40"/>
    </sheetView>
  </sheetViews>
  <sheetFormatPr defaultRowHeight="15" x14ac:dyDescent="0.25"/>
  <cols>
    <col min="1" max="1" width="6.85546875" customWidth="1"/>
    <col min="2" max="2" width="5.28515625" customWidth="1"/>
    <col min="3" max="3" width="24.85546875" customWidth="1"/>
    <col min="4" max="4" width="9.5703125" customWidth="1"/>
    <col min="5" max="5" width="6.7109375" customWidth="1"/>
    <col min="6" max="6" width="19.28515625" customWidth="1"/>
    <col min="7" max="7" width="28.5703125" customWidth="1"/>
    <col min="8" max="8" width="8.7109375" customWidth="1"/>
    <col min="9" max="9" width="8" hidden="1" customWidth="1"/>
    <col min="10" max="10" width="6.5703125" customWidth="1"/>
    <col min="11" max="11" width="8.7109375" hidden="1" customWidth="1"/>
    <col min="12" max="12" width="7.85546875" customWidth="1"/>
    <col min="13" max="13" width="11.28515625" hidden="1" customWidth="1"/>
    <col min="14" max="14" width="7.140625" customWidth="1"/>
    <col min="15" max="15" width="5.7109375" hidden="1" customWidth="1"/>
    <col min="16" max="16" width="7.5703125" customWidth="1"/>
    <col min="17" max="17" width="11.28515625" customWidth="1"/>
    <col min="18" max="18" width="10.5703125" customWidth="1"/>
    <col min="19" max="19" width="12.7109375" customWidth="1"/>
    <col min="20" max="20" width="16.28515625" customWidth="1"/>
  </cols>
  <sheetData>
    <row r="1" spans="1:20" x14ac:dyDescent="0.25">
      <c r="A1" s="132" t="s">
        <v>150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20" x14ac:dyDescent="0.25">
      <c r="A2" s="133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</row>
    <row r="3" spans="1:20" x14ac:dyDescent="0.25">
      <c r="A3" s="133" t="s">
        <v>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</row>
    <row r="4" spans="1:20" x14ac:dyDescent="0.25">
      <c r="A4" s="133" t="s">
        <v>2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1:20" ht="18" x14ac:dyDescent="0.25">
      <c r="A5" s="134" t="s">
        <v>210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20" ht="15.75" x14ac:dyDescent="0.25">
      <c r="A6" s="131" t="s">
        <v>152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</row>
    <row r="7" spans="1:20" ht="18" x14ac:dyDescent="0.25">
      <c r="A7" s="135" t="s">
        <v>153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</row>
    <row r="8" spans="1:20" x14ac:dyDescent="0.25">
      <c r="A8" s="3" t="s">
        <v>3</v>
      </c>
      <c r="B8" s="3"/>
      <c r="C8" s="3"/>
      <c r="D8" s="4"/>
      <c r="E8" s="4"/>
      <c r="F8" s="5"/>
      <c r="G8" s="4"/>
      <c r="H8" s="4"/>
      <c r="I8" s="4"/>
      <c r="J8" s="4"/>
      <c r="K8" s="4"/>
      <c r="L8" s="4"/>
      <c r="M8" s="4"/>
      <c r="T8" s="3"/>
    </row>
    <row r="9" spans="1:20" x14ac:dyDescent="0.25">
      <c r="A9" s="3" t="s">
        <v>4</v>
      </c>
      <c r="B9" s="3"/>
      <c r="C9" s="3"/>
      <c r="D9" s="6" t="s">
        <v>5</v>
      </c>
      <c r="E9" s="6"/>
      <c r="F9" s="5"/>
      <c r="G9" s="6"/>
      <c r="H9" s="6"/>
      <c r="I9" s="6"/>
      <c r="J9" s="6"/>
      <c r="K9" s="4"/>
      <c r="L9" s="4"/>
      <c r="M9" s="4"/>
      <c r="P9" s="3" t="s">
        <v>154</v>
      </c>
      <c r="Q9" s="3"/>
      <c r="R9" s="3"/>
      <c r="S9" s="3"/>
      <c r="T9" s="3"/>
    </row>
    <row r="10" spans="1:2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P10" s="7"/>
      <c r="Q10" s="7"/>
      <c r="R10" s="7"/>
      <c r="S10" s="7"/>
      <c r="T10" s="7"/>
    </row>
    <row r="11" spans="1:20" x14ac:dyDescent="0.25">
      <c r="A11" s="136" t="s">
        <v>6</v>
      </c>
      <c r="B11" s="136"/>
      <c r="C11" s="136"/>
      <c r="D11" s="6"/>
      <c r="E11" s="133" t="s">
        <v>155</v>
      </c>
      <c r="F11" s="133"/>
      <c r="G11" s="133"/>
      <c r="H11" s="6"/>
      <c r="I11" s="6"/>
      <c r="J11" s="6"/>
      <c r="K11" s="6"/>
      <c r="P11" s="3" t="s">
        <v>7</v>
      </c>
      <c r="Q11" s="3"/>
      <c r="R11" s="3"/>
      <c r="S11" s="3" t="s">
        <v>156</v>
      </c>
      <c r="T11" s="3"/>
    </row>
    <row r="12" spans="1:20" x14ac:dyDescent="0.25">
      <c r="A12" s="3" t="s">
        <v>8</v>
      </c>
      <c r="B12" s="3"/>
      <c r="C12" s="6"/>
      <c r="D12" s="6"/>
      <c r="E12" s="6" t="s">
        <v>157</v>
      </c>
      <c r="F12" s="6"/>
      <c r="G12" s="6"/>
      <c r="H12" s="6"/>
      <c r="I12" s="6"/>
      <c r="J12" s="6"/>
      <c r="K12" s="6"/>
      <c r="P12" s="3"/>
      <c r="Q12" s="3"/>
      <c r="R12" s="3"/>
      <c r="S12" s="3"/>
      <c r="T12" s="3"/>
    </row>
    <row r="13" spans="1:20" x14ac:dyDescent="0.25">
      <c r="A13" s="3"/>
      <c r="B13" s="3"/>
      <c r="C13" s="3"/>
      <c r="D13" s="6"/>
      <c r="E13" s="6" t="s">
        <v>158</v>
      </c>
      <c r="F13" s="6"/>
      <c r="G13" s="6"/>
      <c r="H13" s="6"/>
      <c r="I13" s="6"/>
      <c r="J13" s="6"/>
      <c r="K13" s="6"/>
      <c r="N13" s="9"/>
      <c r="O13" s="9"/>
      <c r="P13" s="3" t="s">
        <v>9</v>
      </c>
      <c r="Q13" s="3"/>
      <c r="R13" s="3"/>
      <c r="S13" s="3" t="s">
        <v>159</v>
      </c>
      <c r="T13" s="3"/>
    </row>
    <row r="14" spans="1:20" x14ac:dyDescent="0.25">
      <c r="A14" s="3"/>
      <c r="B14" s="3"/>
      <c r="C14" s="6"/>
      <c r="D14" s="6"/>
      <c r="E14" s="6" t="s">
        <v>160</v>
      </c>
      <c r="F14" s="6"/>
      <c r="G14" s="6"/>
      <c r="H14" s="6"/>
      <c r="I14" s="6"/>
      <c r="J14" s="6"/>
      <c r="K14" s="6"/>
      <c r="O14" s="10"/>
      <c r="P14" s="10"/>
      <c r="Q14" s="10"/>
      <c r="R14" s="10"/>
      <c r="S14" s="10"/>
      <c r="T14" s="10"/>
    </row>
    <row r="15" spans="1:20" x14ac:dyDescent="0.25">
      <c r="A15" s="3"/>
      <c r="B15" s="3"/>
      <c r="C15" s="6"/>
      <c r="D15" s="6"/>
      <c r="E15" s="6"/>
      <c r="F15" s="6"/>
      <c r="G15" s="6"/>
      <c r="H15" s="6"/>
      <c r="I15" s="6"/>
      <c r="J15" s="6"/>
      <c r="K15" s="6"/>
      <c r="O15" s="10"/>
      <c r="P15" s="10"/>
      <c r="Q15" s="10"/>
      <c r="R15" s="10"/>
      <c r="S15" s="10"/>
      <c r="T15" s="10"/>
    </row>
    <row r="16" spans="1:20" x14ac:dyDescent="0.25">
      <c r="A16" s="137" t="s">
        <v>252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</row>
    <row r="17" spans="1:20" ht="15.75" thickBot="1" x14ac:dyDescent="0.3">
      <c r="A17" s="138" t="s">
        <v>162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</row>
    <row r="18" spans="1:20" ht="23.25" thickBot="1" x14ac:dyDescent="0.3">
      <c r="A18" s="97" t="s">
        <v>10</v>
      </c>
      <c r="B18" s="98" t="s">
        <v>11</v>
      </c>
      <c r="C18" s="99" t="s">
        <v>12</v>
      </c>
      <c r="D18" s="99" t="s">
        <v>13</v>
      </c>
      <c r="E18" s="99" t="s">
        <v>14</v>
      </c>
      <c r="F18" s="98" t="s">
        <v>15</v>
      </c>
      <c r="G18" s="98" t="s">
        <v>16</v>
      </c>
      <c r="H18" s="98" t="s">
        <v>17</v>
      </c>
      <c r="I18" s="99" t="s">
        <v>18</v>
      </c>
      <c r="J18" s="99" t="s">
        <v>18</v>
      </c>
      <c r="K18" s="99" t="s">
        <v>19</v>
      </c>
      <c r="L18" s="98" t="s">
        <v>20</v>
      </c>
      <c r="M18" s="99" t="s">
        <v>21</v>
      </c>
      <c r="N18" s="99" t="s">
        <v>21</v>
      </c>
      <c r="O18" s="98" t="s">
        <v>22</v>
      </c>
      <c r="P18" s="98" t="s">
        <v>23</v>
      </c>
      <c r="Q18" s="98" t="s">
        <v>24</v>
      </c>
      <c r="R18" s="98" t="s">
        <v>25</v>
      </c>
      <c r="S18" s="98" t="s">
        <v>26</v>
      </c>
      <c r="T18" s="100" t="s">
        <v>27</v>
      </c>
    </row>
    <row r="19" spans="1:20" ht="16.5" thickTop="1" x14ac:dyDescent="0.25">
      <c r="A19" s="94"/>
      <c r="B19" s="11" t="s">
        <v>51</v>
      </c>
      <c r="C19" s="48" t="s">
        <v>129</v>
      </c>
      <c r="D19" s="49" t="s">
        <v>29</v>
      </c>
      <c r="E19" s="49" t="s">
        <v>30</v>
      </c>
      <c r="F19" s="43" t="s">
        <v>31</v>
      </c>
      <c r="G19" s="50" t="s">
        <v>84</v>
      </c>
      <c r="H19" s="78">
        <f>IF([1]Финишки!$Q$4=0," ",VLOOKUP(B19,[1]Финишки!$P$4:$Q$150,2,FALSE))</f>
        <v>2.8356481481481479E-3</v>
      </c>
      <c r="I19" s="79">
        <f>IF([1]Финишки!$T$4=0," ",VLOOKUP(B19,[1]Финишки!$S$4:$T$150,2,FALSE))</f>
        <v>3.0671296296296297E-3</v>
      </c>
      <c r="J19" s="102">
        <f t="shared" ref="J19:J66" si="0">IF(I19=" "," ",I19-H19)</f>
        <v>2.3148148148148182E-4</v>
      </c>
      <c r="K19" s="79">
        <f>IF([1]Финишки!$W$4=0," ",VLOOKUP(B19,[1]Финишки!$V$4:$W$95,2,FALSE))</f>
        <v>9.8032407407407408E-3</v>
      </c>
      <c r="L19" s="78">
        <f t="shared" ref="L19:L66" si="1">IF(K19=" "," ",K19-I19)</f>
        <v>6.7361111111111111E-3</v>
      </c>
      <c r="M19" s="79">
        <f>IF([1]Финишки!$Z$4=0," ",VLOOKUP(B19,[1]Финишки!$Y$4:$Z$150,2,FALSE))</f>
        <v>1.0162037037037037E-2</v>
      </c>
      <c r="N19" s="102">
        <f t="shared" ref="N19:N66" si="2">IF(M19=" "," ",M19-K19)</f>
        <v>3.5879629629629629E-4</v>
      </c>
      <c r="O19" s="79">
        <f>IF([1]Финишки!$AC$4=0," ",VLOOKUP(B19,[1]Финишки!$AB$4:$AC$150,2,FALSE))</f>
        <v>1.4164351851851853E-2</v>
      </c>
      <c r="P19" s="78">
        <f t="shared" ref="P19:P66" si="3">IF(O19=" "," ",O19-M19)</f>
        <v>4.0023148148148162E-3</v>
      </c>
      <c r="Q19" s="103">
        <f>IF([1]Финишки!$AC$4=0," ",VLOOKUP(B19,[1]Финишки!$AB$4:$AC$150,2,FALSE))</f>
        <v>1.4164351851851853E-2</v>
      </c>
      <c r="R19" s="19"/>
      <c r="S19" s="20"/>
      <c r="T19" s="21"/>
    </row>
    <row r="20" spans="1:20" ht="25.5" x14ac:dyDescent="0.25">
      <c r="A20" s="94">
        <v>1</v>
      </c>
      <c r="B20" s="22" t="s">
        <v>54</v>
      </c>
      <c r="C20" s="12" t="s">
        <v>33</v>
      </c>
      <c r="D20" s="13" t="s">
        <v>29</v>
      </c>
      <c r="E20" s="13" t="s">
        <v>30</v>
      </c>
      <c r="F20" s="14" t="s">
        <v>34</v>
      </c>
      <c r="G20" s="14" t="s">
        <v>35</v>
      </c>
      <c r="H20" s="15">
        <f>IF([1]Финишки!$Q$4=0," ",VLOOKUP(B20,[1]Финишки!$P$4:$Q$150,2,FALSE))</f>
        <v>2.7337962962962949E-3</v>
      </c>
      <c r="I20" s="16">
        <f>IF([1]Финишки!$T$4=0," ",VLOOKUP(B20,[1]Финишки!$S$4:$T$150,2,FALSE))</f>
        <v>2.930555555555556E-3</v>
      </c>
      <c r="J20" s="17">
        <f t="shared" si="0"/>
        <v>1.967592592592611E-4</v>
      </c>
      <c r="K20" s="16">
        <f>IF([1]Финишки!$W$4=0," ",VLOOKUP(B20,[1]Финишки!$V$4:$W$95,2,FALSE))</f>
        <v>8.3587962962962895E-3</v>
      </c>
      <c r="L20" s="15">
        <f t="shared" si="1"/>
        <v>5.4282407407407335E-3</v>
      </c>
      <c r="M20" s="16">
        <f>IF([1]Финишки!$Z$4=0," ",VLOOKUP(B20,[1]Финишки!$Y$4:$Z$150,2,FALSE))</f>
        <v>9.2847222222222168E-3</v>
      </c>
      <c r="N20" s="17">
        <f t="shared" si="2"/>
        <v>9.2592592592592726E-4</v>
      </c>
      <c r="O20" s="16">
        <f>IF([1]Финишки!$AC$4=0," ",VLOOKUP(B20,[1]Финишки!$AB$4:$AC$150,2,FALSE))</f>
        <v>1.2629629629629631E-2</v>
      </c>
      <c r="P20" s="15">
        <f t="shared" si="3"/>
        <v>3.3449074074074145E-3</v>
      </c>
      <c r="Q20" s="18">
        <f>IF([1]Финишки!$AC$4=0," ",VLOOKUP(B20,[1]Финишки!$AB$4:$AC$150,2,FALSE))</f>
        <v>1.2629629629629631E-2</v>
      </c>
      <c r="R20" s="19"/>
      <c r="S20" s="20"/>
      <c r="T20" s="21"/>
    </row>
    <row r="21" spans="1:20" ht="15.75" x14ac:dyDescent="0.25">
      <c r="A21" s="94"/>
      <c r="B21" s="116" t="s">
        <v>55</v>
      </c>
      <c r="C21" s="48" t="s">
        <v>130</v>
      </c>
      <c r="D21" s="49" t="s">
        <v>43</v>
      </c>
      <c r="E21" s="49" t="s">
        <v>38</v>
      </c>
      <c r="F21" s="50" t="s">
        <v>31</v>
      </c>
      <c r="G21" s="12" t="s">
        <v>84</v>
      </c>
      <c r="H21" s="15">
        <f>IF([1]Финишки!$Q$4=0," ",VLOOKUP(B21,[1]Финишки!$P$4:$Q$150,2,FALSE))</f>
        <v>3.0555555555555509E-3</v>
      </c>
      <c r="I21" s="16">
        <f>IF([1]Финишки!$T$4=0," ",VLOOKUP(B21,[1]Финишки!$S$4:$T$150,2,FALSE))</f>
        <v>3.252314814814812E-3</v>
      </c>
      <c r="J21" s="17">
        <f t="shared" si="0"/>
        <v>1.967592592592611E-4</v>
      </c>
      <c r="K21" s="16">
        <f>IF([1]Финишки!$W$4=0," ",VLOOKUP(B21,[1]Финишки!$V$4:$W$95,2,FALSE))</f>
        <v>9.826388888888888E-3</v>
      </c>
      <c r="L21" s="15">
        <f t="shared" si="1"/>
        <v>6.5740740740740759E-3</v>
      </c>
      <c r="M21" s="16">
        <f>IF([1]Финишки!$Z$4=0," ",VLOOKUP(B21,[1]Финишки!$Y$4:$Z$150,2,FALSE))</f>
        <v>1.0092592592592594E-2</v>
      </c>
      <c r="N21" s="17">
        <f t="shared" si="2"/>
        <v>2.66203703703706E-4</v>
      </c>
      <c r="O21" s="16">
        <f>IF([1]Финишки!$AC$4=0," ",VLOOKUP(B21,[1]Финишки!$AB$4:$AC$150,2,FALSE))</f>
        <v>1.3931712962962962E-2</v>
      </c>
      <c r="P21" s="15">
        <f t="shared" si="3"/>
        <v>3.8391203703703677E-3</v>
      </c>
      <c r="Q21" s="18">
        <f>IF([1]Финишки!$AC$4=0," ",VLOOKUP(B21,[1]Финишки!$AB$4:$AC$150,2,FALSE))</f>
        <v>1.3931712962962962E-2</v>
      </c>
      <c r="R21" s="19"/>
      <c r="S21" s="27">
        <f>SUM(Q19:Q22)</f>
        <v>5.3585648148148146E-2</v>
      </c>
      <c r="T21" s="19">
        <v>0</v>
      </c>
    </row>
    <row r="22" spans="1:20" ht="16.5" thickBot="1" x14ac:dyDescent="0.3">
      <c r="A22" s="95"/>
      <c r="B22" s="28" t="s">
        <v>253</v>
      </c>
      <c r="C22" s="29" t="s">
        <v>86</v>
      </c>
      <c r="D22" s="30" t="s">
        <v>37</v>
      </c>
      <c r="E22" s="31" t="s">
        <v>38</v>
      </c>
      <c r="F22" s="32" t="s">
        <v>31</v>
      </c>
      <c r="G22" s="33" t="s">
        <v>84</v>
      </c>
      <c r="H22" s="34">
        <f>IF([1]Финишки!$Q$4=0," ",VLOOKUP(B22,[1]Финишки!$P$4:$Q$150,2,FALSE))</f>
        <v>2.7465277777777783E-3</v>
      </c>
      <c r="I22" s="35">
        <f>IF([1]Финишки!$T$4=0," ",VLOOKUP(B22,[1]Финишки!$S$4:$T$150,2,FALSE))</f>
        <v>2.9317129629629554E-3</v>
      </c>
      <c r="J22" s="36">
        <f t="shared" si="0"/>
        <v>1.8518518518517713E-4</v>
      </c>
      <c r="K22" s="35">
        <f>IF([1]Финишки!$W$4=0," ",VLOOKUP(B22,[1]Финишки!$V$4:$W$95,2,FALSE))</f>
        <v>9.181712962962961E-3</v>
      </c>
      <c r="L22" s="34">
        <f t="shared" si="1"/>
        <v>6.2500000000000056E-3</v>
      </c>
      <c r="M22" s="35">
        <f>IF([1]Финишки!$Z$4=0," ",VLOOKUP(B22,[1]Финишки!$Y$4:$Z$150,2,FALSE))</f>
        <v>9.4594907407407405E-3</v>
      </c>
      <c r="N22" s="36">
        <f t="shared" si="2"/>
        <v>2.7777777777777957E-4</v>
      </c>
      <c r="O22" s="35">
        <f>IF([1]Финишки!$AC$4=0," ",VLOOKUP(B22,[1]Финишки!$AB$4:$AC$150,2,FALSE))</f>
        <v>1.28599537037037E-2</v>
      </c>
      <c r="P22" s="34">
        <f t="shared" si="3"/>
        <v>3.4004629629629593E-3</v>
      </c>
      <c r="Q22" s="37">
        <f>IF([1]Финишки!$AC$4=0," ",VLOOKUP(B22,[1]Финишки!$AB$4:$AC$150,2,FALSE))</f>
        <v>1.28599537037037E-2</v>
      </c>
      <c r="R22" s="38"/>
      <c r="S22" s="39"/>
      <c r="T22" s="38"/>
    </row>
    <row r="23" spans="1:20" ht="16.5" thickTop="1" x14ac:dyDescent="0.25">
      <c r="A23" s="94"/>
      <c r="B23" s="11" t="s">
        <v>45</v>
      </c>
      <c r="C23" s="48" t="s">
        <v>123</v>
      </c>
      <c r="D23" s="49" t="s">
        <v>43</v>
      </c>
      <c r="E23" s="49" t="s">
        <v>30</v>
      </c>
      <c r="F23" s="50" t="s">
        <v>64</v>
      </c>
      <c r="G23" s="48" t="s">
        <v>67</v>
      </c>
      <c r="H23" s="78">
        <f>IF([1]Финишки!$Q$4=0," ",VLOOKUP(B23,[1]Финишки!$P$4:$Q$150,2,FALSE))</f>
        <v>2.9861111111111113E-3</v>
      </c>
      <c r="I23" s="79">
        <f>IF([1]Финишки!$T$4=0," ",VLOOKUP(B23,[1]Финишки!$S$4:$T$150,2,FALSE))</f>
        <v>3.2870370370370367E-3</v>
      </c>
      <c r="J23" s="102">
        <f t="shared" si="0"/>
        <v>3.0092592592592541E-4</v>
      </c>
      <c r="K23" s="79">
        <f>IF([1]Финишки!$W$4=0," ",VLOOKUP(B23,[1]Финишки!$V$4:$W$95,2,FALSE))</f>
        <v>1.019675925925926E-2</v>
      </c>
      <c r="L23" s="78">
        <f t="shared" si="1"/>
        <v>6.9097222222222233E-3</v>
      </c>
      <c r="M23" s="79">
        <f>IF([1]Финишки!$Z$4=0," ",VLOOKUP(B23,[1]Финишки!$Y$4:$Z$150,2,FALSE))</f>
        <v>1.0532407407407407E-2</v>
      </c>
      <c r="N23" s="102">
        <f t="shared" si="2"/>
        <v>3.3564814814814742E-4</v>
      </c>
      <c r="O23" s="79">
        <f>IF([1]Финишки!$AC$4=0," ",VLOOKUP(B23,[1]Финишки!$AB$4:$AC$150,2,FALSE))</f>
        <v>1.4324074074074072E-2</v>
      </c>
      <c r="P23" s="78">
        <f t="shared" si="3"/>
        <v>3.7916666666666654E-3</v>
      </c>
      <c r="Q23" s="103">
        <f>IF([1]Финишки!$AC$4=0," ",VLOOKUP(B23,[1]Финишки!$AB$4:$AC$150,2,FALSE))</f>
        <v>1.4324074074074072E-2</v>
      </c>
      <c r="R23" s="19"/>
      <c r="S23" s="20"/>
      <c r="T23" s="115"/>
    </row>
    <row r="24" spans="1:20" ht="15.75" x14ac:dyDescent="0.25">
      <c r="A24" s="94">
        <v>2</v>
      </c>
      <c r="B24" s="22" t="s">
        <v>47</v>
      </c>
      <c r="C24" s="12" t="s">
        <v>254</v>
      </c>
      <c r="D24" s="13" t="s">
        <v>37</v>
      </c>
      <c r="E24" s="13" t="s">
        <v>30</v>
      </c>
      <c r="F24" s="26" t="s">
        <v>64</v>
      </c>
      <c r="G24" s="26" t="s">
        <v>67</v>
      </c>
      <c r="H24" s="15">
        <f>IF([1]Финишки!$Q$4=0," ",VLOOKUP(B24,[1]Финишки!$P$4:$Q$150,2,FALSE))</f>
        <v>2.7592592592592634E-3</v>
      </c>
      <c r="I24" s="16">
        <f>IF([1]Финишки!$T$4=0," ",VLOOKUP(B24,[1]Финишки!$S$4:$T$150,2,FALSE))</f>
        <v>3.0370370370370395E-3</v>
      </c>
      <c r="J24" s="17">
        <f t="shared" si="0"/>
        <v>2.777777777777761E-4</v>
      </c>
      <c r="K24" s="16">
        <f>IF([1]Финишки!$W$4=0," ",VLOOKUP(B24,[1]Финишки!$V$4:$W$95,2,FALSE))</f>
        <v>9.356481481481483E-3</v>
      </c>
      <c r="L24" s="15">
        <f t="shared" si="1"/>
        <v>6.3194444444444435E-3</v>
      </c>
      <c r="M24" s="16">
        <f>IF([1]Финишки!$Z$4=0," ",VLOOKUP(B24,[1]Финишки!$Y$4:$Z$150,2,FALSE))</f>
        <v>9.6458333333333361E-3</v>
      </c>
      <c r="N24" s="17">
        <f t="shared" si="2"/>
        <v>2.8935185185185314E-4</v>
      </c>
      <c r="O24" s="16">
        <f>IF([1]Финишки!$AC$4=0," ",VLOOKUP(B24,[1]Финишки!$AB$4:$AC$150,2,FALSE))</f>
        <v>1.3267361111111115E-2</v>
      </c>
      <c r="P24" s="15">
        <f t="shared" si="3"/>
        <v>3.6215277777777791E-3</v>
      </c>
      <c r="Q24" s="18">
        <f>IF([1]Финишки!$AC$4=0," ",VLOOKUP(B24,[1]Финишки!$AB$4:$AC$150,2,FALSE))</f>
        <v>1.3267361111111115E-2</v>
      </c>
      <c r="R24" s="19"/>
      <c r="S24" s="20"/>
      <c r="T24" s="21"/>
    </row>
    <row r="25" spans="1:20" ht="15.75" x14ac:dyDescent="0.25">
      <c r="A25" s="94"/>
      <c r="B25" s="116" t="s">
        <v>49</v>
      </c>
      <c r="C25" s="12" t="s">
        <v>124</v>
      </c>
      <c r="D25" s="13" t="s">
        <v>37</v>
      </c>
      <c r="E25" s="13" t="s">
        <v>30</v>
      </c>
      <c r="F25" s="46" t="s">
        <v>64</v>
      </c>
      <c r="G25" s="12" t="s">
        <v>67</v>
      </c>
      <c r="H25" s="15">
        <f>IF([1]Финишки!$Q$4=0," ",VLOOKUP(B25,[1]Финишки!$P$4:$Q$150,2,FALSE))</f>
        <v>3.1840277777777787E-3</v>
      </c>
      <c r="I25" s="16">
        <f>IF([1]Финишки!$T$4=0," ",VLOOKUP(B25,[1]Финишки!$S$4:$T$150,2,FALSE))</f>
        <v>3.4502314814814777E-3</v>
      </c>
      <c r="J25" s="17">
        <f t="shared" si="0"/>
        <v>2.6620370370369906E-4</v>
      </c>
      <c r="K25" s="16">
        <f>IF([1]Финишки!$W$4=0," ",VLOOKUP(B25,[1]Финишки!$V$4:$W$95,2,FALSE))</f>
        <v>1.045254629629629E-2</v>
      </c>
      <c r="L25" s="15">
        <f t="shared" si="1"/>
        <v>7.0023148148148119E-3</v>
      </c>
      <c r="M25" s="16">
        <f>IF([1]Финишки!$Z$4=0," ",VLOOKUP(B25,[1]Финишки!$Y$4:$Z$150,2,FALSE))</f>
        <v>1.0765046296296297E-2</v>
      </c>
      <c r="N25" s="17">
        <f t="shared" si="2"/>
        <v>3.1250000000000722E-4</v>
      </c>
      <c r="O25" s="16">
        <f>IF([1]Финишки!$AC$4=0," ",VLOOKUP(B25,[1]Финишки!$AB$4:$AC$150,2,FALSE))</f>
        <v>1.475925925925926E-2</v>
      </c>
      <c r="P25" s="15">
        <f t="shared" si="3"/>
        <v>3.9942129629629633E-3</v>
      </c>
      <c r="Q25" s="18">
        <f>IF([1]Финишки!$AC$4=0," ",VLOOKUP(B25,[1]Финишки!$AB$4:$AC$150,2,FALSE))</f>
        <v>1.475925925925926E-2</v>
      </c>
      <c r="R25" s="19"/>
      <c r="S25" s="27">
        <f>SUM(Q23:Q26)</f>
        <v>5.5990740740740737E-2</v>
      </c>
      <c r="T25" s="19">
        <f>S25-S21</f>
        <v>2.4050925925925906E-3</v>
      </c>
    </row>
    <row r="26" spans="1:20" ht="16.5" thickBot="1" x14ac:dyDescent="0.3">
      <c r="A26" s="95"/>
      <c r="B26" s="28" t="s">
        <v>255</v>
      </c>
      <c r="C26" s="29" t="s">
        <v>97</v>
      </c>
      <c r="D26" s="30" t="s">
        <v>43</v>
      </c>
      <c r="E26" s="31" t="s">
        <v>30</v>
      </c>
      <c r="F26" s="32" t="s">
        <v>64</v>
      </c>
      <c r="G26" s="33" t="s">
        <v>67</v>
      </c>
      <c r="H26" s="34">
        <f>IF([1]Финишки!$Q$4=0," ",VLOOKUP(B26,[1]Финишки!$P$4:$Q$150,2,FALSE))</f>
        <v>2.9270833333333302E-3</v>
      </c>
      <c r="I26" s="35">
        <f>IF([1]Финишки!$T$4=0," ",VLOOKUP(B26,[1]Финишки!$S$4:$T$150,2,FALSE))</f>
        <v>3.2395833333333304E-3</v>
      </c>
      <c r="J26" s="36">
        <f t="shared" si="0"/>
        <v>3.1250000000000028E-4</v>
      </c>
      <c r="K26" s="35">
        <f>IF([1]Финишки!$W$4=0," ",VLOOKUP(B26,[1]Финишки!$V$4:$W$95,2,FALSE))</f>
        <v>9.9062499999999984E-3</v>
      </c>
      <c r="L26" s="34">
        <f t="shared" si="1"/>
        <v>6.666666666666668E-3</v>
      </c>
      <c r="M26" s="35">
        <f>IF([1]Финишки!$Z$4=0," ",VLOOKUP(B26,[1]Финишки!$Y$4:$Z$150,2,FALSE))</f>
        <v>1.0195601851851845E-2</v>
      </c>
      <c r="N26" s="36">
        <f t="shared" si="2"/>
        <v>2.893518518518462E-4</v>
      </c>
      <c r="O26" s="35">
        <f>IF([1]Финишки!$AC$4=0," ",VLOOKUP(B26,[1]Финишки!$AB$4:$AC$150,2,FALSE))</f>
        <v>1.3640046296296289E-2</v>
      </c>
      <c r="P26" s="34">
        <f t="shared" si="3"/>
        <v>3.4444444444444444E-3</v>
      </c>
      <c r="Q26" s="37">
        <f>IF([1]Финишки!$AC$4=0," ",VLOOKUP(B26,[1]Финишки!$AB$4:$AC$150,2,FALSE))</f>
        <v>1.3640046296296289E-2</v>
      </c>
      <c r="R26" s="38"/>
      <c r="S26" s="39"/>
      <c r="T26" s="38"/>
    </row>
    <row r="27" spans="1:20" ht="26.25" thickTop="1" x14ac:dyDescent="0.25">
      <c r="A27" s="110"/>
      <c r="B27" s="63" t="s">
        <v>73</v>
      </c>
      <c r="C27" s="51" t="s">
        <v>125</v>
      </c>
      <c r="D27" s="49" t="s">
        <v>29</v>
      </c>
      <c r="E27" s="49" t="s">
        <v>30</v>
      </c>
      <c r="F27" s="43" t="s">
        <v>166</v>
      </c>
      <c r="G27" s="43" t="s">
        <v>256</v>
      </c>
      <c r="H27" s="78">
        <f>IF([1]Финишки!$Q$4=0," ",VLOOKUP(B27,[1]Финишки!$P$4:$Q$150,2,FALSE))</f>
        <v>3.0439814814814821E-3</v>
      </c>
      <c r="I27" s="79">
        <f>IF([1]Финишки!$T$4=0," ",VLOOKUP(B27,[1]Финишки!$S$4:$T$150,2,FALSE))</f>
        <v>3.2986111111111111E-3</v>
      </c>
      <c r="J27" s="102">
        <f t="shared" si="0"/>
        <v>2.5462962962962896E-4</v>
      </c>
      <c r="K27" s="79">
        <f>IF([1]Финишки!$W$4=0," ",VLOOKUP(B27,[1]Финишки!$V$4:$W$95,2,FALSE))</f>
        <v>1.019675925925926E-2</v>
      </c>
      <c r="L27" s="78">
        <f t="shared" si="1"/>
        <v>6.898148148148148E-3</v>
      </c>
      <c r="M27" s="79">
        <f>IF([1]Финишки!$Z$4=0," ",VLOOKUP(B27,[1]Финишки!$Y$4:$Z$150,2,FALSE))</f>
        <v>1.0601851851851854E-2</v>
      </c>
      <c r="N27" s="102">
        <f t="shared" si="2"/>
        <v>4.0509259259259404E-4</v>
      </c>
      <c r="O27" s="79">
        <f>IF([1]Финишки!$AC$4=0," ",VLOOKUP(B27,[1]Финишки!$AB$4:$AC$150,2,FALSE))</f>
        <v>1.4810185185185185E-2</v>
      </c>
      <c r="P27" s="78">
        <f t="shared" si="3"/>
        <v>4.2083333333333313E-3</v>
      </c>
      <c r="Q27" s="103">
        <f>IF([1]Финишки!$AC$4=0," ",VLOOKUP(B27,[1]Финишки!$AB$4:$AC$150,2,FALSE))</f>
        <v>1.4810185185185185E-2</v>
      </c>
      <c r="R27" s="19"/>
      <c r="S27" s="20"/>
      <c r="T27" s="106"/>
    </row>
    <row r="28" spans="1:20" ht="15.75" x14ac:dyDescent="0.25">
      <c r="A28" s="94">
        <v>3</v>
      </c>
      <c r="B28" s="22" t="s">
        <v>74</v>
      </c>
      <c r="C28" s="12" t="s">
        <v>48</v>
      </c>
      <c r="D28" s="13" t="s">
        <v>29</v>
      </c>
      <c r="E28" s="13" t="s">
        <v>30</v>
      </c>
      <c r="F28" s="26" t="s">
        <v>166</v>
      </c>
      <c r="G28" s="12" t="s">
        <v>179</v>
      </c>
      <c r="H28" s="15">
        <f>IF([1]Финишки!$Q$4=0," ",VLOOKUP(B28,[1]Финишки!$P$4:$Q$150,2,FALSE))</f>
        <v>3.0138888888888906E-3</v>
      </c>
      <c r="I28" s="16">
        <f>IF([1]Финишки!$T$4=0," ",VLOOKUP(B28,[1]Финишки!$S$4:$T$150,2,FALSE))</f>
        <v>3.2685185185185196E-3</v>
      </c>
      <c r="J28" s="17">
        <f t="shared" si="0"/>
        <v>2.5462962962962896E-4</v>
      </c>
      <c r="K28" s="16">
        <f>IF([1]Финишки!$W$4=0," ",VLOOKUP(B28,[1]Финишки!$V$4:$W$95,2,FALSE))</f>
        <v>9.7268518518518528E-3</v>
      </c>
      <c r="L28" s="15">
        <f t="shared" si="1"/>
        <v>6.4583333333333333E-3</v>
      </c>
      <c r="M28" s="16">
        <f>IF([1]Финишки!$Z$4=0," ",VLOOKUP(B28,[1]Финишки!$Y$4:$Z$150,2,FALSE))</f>
        <v>9.9699074074074048E-3</v>
      </c>
      <c r="N28" s="17">
        <f t="shared" si="2"/>
        <v>2.4305555555555192E-4</v>
      </c>
      <c r="O28" s="16">
        <f>IF([1]Финишки!$AC$4=0," ",VLOOKUP(B28,[1]Финишки!$AB$4:$AC$150,2,FALSE))</f>
        <v>1.3697916666666666E-2</v>
      </c>
      <c r="P28" s="15">
        <f t="shared" si="3"/>
        <v>3.7280092592592608E-3</v>
      </c>
      <c r="Q28" s="18">
        <f>IF([1]Финишки!$AC$4=0," ",VLOOKUP(B28,[1]Финишки!$AB$4:$AC$150,2,FALSE))</f>
        <v>1.3697916666666666E-2</v>
      </c>
      <c r="R28" s="19"/>
      <c r="S28" s="27">
        <f>SUM(Q27:Q30)</f>
        <v>5.607523148148149E-2</v>
      </c>
      <c r="T28" s="19">
        <f>S28-S21</f>
        <v>2.4895833333333436E-3</v>
      </c>
    </row>
    <row r="29" spans="1:20" ht="25.5" x14ac:dyDescent="0.25">
      <c r="A29" s="107"/>
      <c r="B29" s="116" t="s">
        <v>75</v>
      </c>
      <c r="C29" s="12" t="s">
        <v>127</v>
      </c>
      <c r="D29" s="13" t="s">
        <v>29</v>
      </c>
      <c r="E29" s="13" t="s">
        <v>30</v>
      </c>
      <c r="F29" s="14" t="s">
        <v>166</v>
      </c>
      <c r="G29" s="12" t="s">
        <v>256</v>
      </c>
      <c r="H29" s="15">
        <f>IF([1]Финишки!$Q$4=0," ",VLOOKUP(B29,[1]Финишки!$P$4:$Q$150,2,FALSE))</f>
        <v>3.0891203703703705E-3</v>
      </c>
      <c r="I29" s="16">
        <f>IF([1]Финишки!$T$4=0," ",VLOOKUP(B29,[1]Финишки!$S$4:$T$150,2,FALSE))</f>
        <v>3.3321759259259294E-3</v>
      </c>
      <c r="J29" s="17">
        <f t="shared" si="0"/>
        <v>2.4305555555555886E-4</v>
      </c>
      <c r="K29" s="16">
        <f>IF([1]Финишки!$W$4=0," ",VLOOKUP(B29,[1]Финишки!$V$4:$W$95,2,FALSE))</f>
        <v>1.0184027777777781E-2</v>
      </c>
      <c r="L29" s="15">
        <f t="shared" si="1"/>
        <v>6.851851851851852E-3</v>
      </c>
      <c r="M29" s="16">
        <f>IF([1]Финишки!$Z$4=0," ",VLOOKUP(B29,[1]Финишки!$Y$4:$Z$150,2,FALSE))</f>
        <v>1.0531250000000002E-2</v>
      </c>
      <c r="N29" s="17">
        <f t="shared" si="2"/>
        <v>3.4722222222222099E-4</v>
      </c>
      <c r="O29" s="16">
        <f>IF([1]Финишки!$AC$4=0," ",VLOOKUP(B29,[1]Финишки!$AB$4:$AC$150,2,FALSE))</f>
        <v>1.4418981481481487E-2</v>
      </c>
      <c r="P29" s="15">
        <f t="shared" si="3"/>
        <v>3.8877314814814851E-3</v>
      </c>
      <c r="Q29" s="18">
        <f>IF([1]Финишки!$AC$4=0," ",VLOOKUP(B29,[1]Финишки!$AB$4:$AC$150,2,FALSE))</f>
        <v>1.4418981481481487E-2</v>
      </c>
      <c r="R29" s="108"/>
      <c r="S29" s="109"/>
      <c r="T29" s="108"/>
    </row>
    <row r="30" spans="1:20" ht="16.5" thickBot="1" x14ac:dyDescent="0.3">
      <c r="A30" s="95"/>
      <c r="B30" s="28" t="s">
        <v>257</v>
      </c>
      <c r="C30" s="33" t="s">
        <v>46</v>
      </c>
      <c r="D30" s="52" t="s">
        <v>29</v>
      </c>
      <c r="E30" s="52" t="s">
        <v>38</v>
      </c>
      <c r="F30" s="47" t="s">
        <v>166</v>
      </c>
      <c r="G30" s="47" t="s">
        <v>179</v>
      </c>
      <c r="H30" s="34">
        <f>IF([1]Финишки!$Q$4=0," ",VLOOKUP(B30,[1]Финишки!$P$4:$Q$150,2,FALSE))</f>
        <v>2.7789351851851829E-3</v>
      </c>
      <c r="I30" s="35">
        <f>IF([1]Финишки!$T$4=0," ",VLOOKUP(B30,[1]Финишки!$S$4:$T$150,2,FALSE))</f>
        <v>2.9872685185185141E-3</v>
      </c>
      <c r="J30" s="36">
        <f t="shared" si="0"/>
        <v>2.0833333333333121E-4</v>
      </c>
      <c r="K30" s="35">
        <f>IF([1]Финишки!$W$4=0," ",VLOOKUP(B30,[1]Финишки!$V$4:$W$95,2,FALSE))</f>
        <v>9.4340277777777704E-3</v>
      </c>
      <c r="L30" s="34">
        <f t="shared" si="1"/>
        <v>6.4467592592592562E-3</v>
      </c>
      <c r="M30" s="35">
        <f>IF([1]Финишки!$Z$4=0," ",VLOOKUP(B30,[1]Финишки!$Y$4:$Z$150,2,FALSE))</f>
        <v>9.6539351851851821E-3</v>
      </c>
      <c r="N30" s="36">
        <f t="shared" si="2"/>
        <v>2.1990740740741171E-4</v>
      </c>
      <c r="O30" s="35">
        <f>IF([1]Финишки!$AC$4=0," ",VLOOKUP(B30,[1]Финишки!$AB$4:$AC$150,2,FALSE))</f>
        <v>1.3148148148148152E-2</v>
      </c>
      <c r="P30" s="34">
        <f t="shared" si="3"/>
        <v>3.4942129629629698E-3</v>
      </c>
      <c r="Q30" s="37">
        <f>IF([1]Финишки!$AC$4=0," ",VLOOKUP(B30,[1]Финишки!$AB$4:$AC$150,2,FALSE))</f>
        <v>1.3148148148148152E-2</v>
      </c>
      <c r="R30" s="38"/>
      <c r="S30" s="39"/>
      <c r="T30" s="38"/>
    </row>
    <row r="31" spans="1:20" ht="16.5" thickTop="1" x14ac:dyDescent="0.25">
      <c r="A31" s="94"/>
      <c r="B31" s="57" t="s">
        <v>258</v>
      </c>
      <c r="C31" s="58" t="s">
        <v>137</v>
      </c>
      <c r="D31" s="59" t="s">
        <v>37</v>
      </c>
      <c r="E31" s="59" t="s">
        <v>30</v>
      </c>
      <c r="F31" s="74" t="s">
        <v>53</v>
      </c>
      <c r="G31" s="58" t="s">
        <v>259</v>
      </c>
      <c r="H31" s="78">
        <f>IF([1]Финишки!$Q$4=0," ",VLOOKUP(B31,[1]Финишки!$P$4:$Q$150,2,FALSE))</f>
        <v>3.483796296296296E-3</v>
      </c>
      <c r="I31" s="79">
        <f>IF([1]Финишки!$T$4=0," ",VLOOKUP(B31,[1]Финишки!$S$4:$T$150,2,FALSE))</f>
        <v>3.6921296296296298E-3</v>
      </c>
      <c r="J31" s="102">
        <f t="shared" si="0"/>
        <v>2.0833333333333381E-4</v>
      </c>
      <c r="K31" s="79">
        <f>IF([1]Финишки!$W$4=0," ",VLOOKUP(B31,[1]Финишки!$V$4:$W$95,2,FALSE))</f>
        <v>1.1701388888888891E-2</v>
      </c>
      <c r="L31" s="78">
        <f t="shared" si="1"/>
        <v>8.0092592592592611E-3</v>
      </c>
      <c r="M31" s="79">
        <f>IF([1]Финишки!$Z$4=0," ",VLOOKUP(B31,[1]Финишки!$Y$4:$Z$150,2,FALSE))</f>
        <v>1.1921296296296298E-2</v>
      </c>
      <c r="N31" s="102">
        <f t="shared" si="2"/>
        <v>2.1990740740740651E-4</v>
      </c>
      <c r="O31" s="79">
        <f>IF([1]Финишки!$AC$4=0," ",VLOOKUP(B31,[1]Финишки!$AB$4:$AC$150,2,FALSE))</f>
        <v>1.5752314814814813E-2</v>
      </c>
      <c r="P31" s="78">
        <f t="shared" si="3"/>
        <v>3.8310185185185149E-3</v>
      </c>
      <c r="Q31" s="103">
        <f>IF([1]Финишки!$AC$4=0," ",VLOOKUP(B31,[1]Финишки!$AB$4:$AC$150,2,FALSE))</f>
        <v>1.5752314814814813E-2</v>
      </c>
      <c r="R31" s="19"/>
      <c r="S31" s="20"/>
      <c r="T31" s="21"/>
    </row>
    <row r="32" spans="1:20" x14ac:dyDescent="0.25">
      <c r="A32" s="121">
        <v>4</v>
      </c>
      <c r="B32" s="22" t="s">
        <v>260</v>
      </c>
      <c r="C32" s="40" t="s">
        <v>52</v>
      </c>
      <c r="D32" s="41" t="s">
        <v>37</v>
      </c>
      <c r="E32" s="42" t="s">
        <v>30</v>
      </c>
      <c r="F32" s="46" t="s">
        <v>53</v>
      </c>
      <c r="G32" s="61" t="s">
        <v>259</v>
      </c>
      <c r="H32" s="15">
        <f>IF([1]Финишки!$Q$4=0," ",VLOOKUP(B32,[1]Финишки!$P$4:$Q$150,2,FALSE))</f>
        <v>3.1365740740740763E-3</v>
      </c>
      <c r="I32" s="16">
        <f>IF([1]Финишки!$T$4=0," ",VLOOKUP(B32,[1]Финишки!$S$4:$T$150,2,FALSE))</f>
        <v>3.3796296296296317E-3</v>
      </c>
      <c r="J32" s="17">
        <f t="shared" si="0"/>
        <v>2.4305555555555539E-4</v>
      </c>
      <c r="K32" s="16">
        <f>IF([1]Финишки!$W$4=0," ",VLOOKUP(B32,[1]Финишки!$V$4:$W$95,2,FALSE))</f>
        <v>1.005787037037037E-2</v>
      </c>
      <c r="L32" s="15">
        <f t="shared" si="1"/>
        <v>6.6782407407407381E-3</v>
      </c>
      <c r="M32" s="16">
        <f>IF([1]Финишки!$Z$4=0," ",VLOOKUP(B32,[1]Финишки!$Y$4:$Z$150,2,FALSE))</f>
        <v>1.0277777777777782E-2</v>
      </c>
      <c r="N32" s="17">
        <f t="shared" si="2"/>
        <v>2.1990740740741171E-4</v>
      </c>
      <c r="O32" s="16">
        <f>IF([1]Финишки!$AC$4=0," ",VLOOKUP(B32,[1]Финишки!$AB$4:$AC$150,2,FALSE))</f>
        <v>1.3825231481481487E-2</v>
      </c>
      <c r="P32" s="15">
        <f t="shared" si="3"/>
        <v>3.5474537037037054E-3</v>
      </c>
      <c r="Q32" s="18">
        <f>IF([1]Финишки!$AC$4=0," ",VLOOKUP(B32,[1]Финишки!$AB$4:$AC$150,2,FALSE))</f>
        <v>1.3825231481481487E-2</v>
      </c>
      <c r="R32" s="19"/>
      <c r="S32" s="20"/>
      <c r="T32" s="19">
        <f>S33-S21</f>
        <v>6.9456018518518556E-3</v>
      </c>
    </row>
    <row r="33" spans="1:20" x14ac:dyDescent="0.25">
      <c r="A33" s="121"/>
      <c r="B33" s="116" t="s">
        <v>261</v>
      </c>
      <c r="C33" s="12" t="s">
        <v>138</v>
      </c>
      <c r="D33" s="13" t="s">
        <v>37</v>
      </c>
      <c r="E33" s="13" t="s">
        <v>30</v>
      </c>
      <c r="F33" s="26" t="s">
        <v>53</v>
      </c>
      <c r="G33" s="26" t="s">
        <v>259</v>
      </c>
      <c r="H33" s="15">
        <f>IF([1]Финишки!$Q$4=0," ",VLOOKUP(B33,[1]Финишки!$P$4:$Q$150,2,FALSE))</f>
        <v>3.894675925925923E-3</v>
      </c>
      <c r="I33" s="16">
        <f>IF([1]Финишки!$T$4=0," ",VLOOKUP(B33,[1]Финишки!$S$4:$T$150,2,FALSE))</f>
        <v>4.1261574074074013E-3</v>
      </c>
      <c r="J33" s="17">
        <f t="shared" si="0"/>
        <v>2.3148148148147835E-4</v>
      </c>
      <c r="K33" s="16">
        <f>IF([1]Финишки!$W$4=0," ",VLOOKUP(B33,[1]Финишки!$V$4:$W$95,2,FALSE))</f>
        <v>1.2760416666666666E-2</v>
      </c>
      <c r="L33" s="15">
        <f t="shared" si="1"/>
        <v>8.6342592592592651E-3</v>
      </c>
      <c r="M33" s="16">
        <f>IF([1]Финишки!$Z$4=0," ",VLOOKUP(B33,[1]Финишки!$Y$4:$Z$150,2,FALSE))</f>
        <v>1.3015046296296292E-2</v>
      </c>
      <c r="N33" s="17">
        <f t="shared" si="2"/>
        <v>2.5462962962962549E-4</v>
      </c>
      <c r="O33" s="16">
        <f>IF([1]Финишки!$AC$4=0," ",VLOOKUP(B33,[1]Финишки!$AB$4:$AC$150,2,FALSE))</f>
        <v>1.7155092592592593E-2</v>
      </c>
      <c r="P33" s="15">
        <f t="shared" si="3"/>
        <v>4.1400462962963014E-3</v>
      </c>
      <c r="Q33" s="18">
        <f>IF([1]Финишки!$AC$4=0," ",VLOOKUP(B33,[1]Финишки!$AB$4:$AC$150,2,FALSE))</f>
        <v>1.7155092592592593E-2</v>
      </c>
      <c r="R33" s="19"/>
      <c r="S33" s="27">
        <f>SUM(Q31:Q34)</f>
        <v>6.0531250000000002E-2</v>
      </c>
      <c r="T33" s="19"/>
    </row>
    <row r="34" spans="1:20" ht="15.75" thickBot="1" x14ac:dyDescent="0.3">
      <c r="A34" s="122"/>
      <c r="B34" s="28" t="s">
        <v>262</v>
      </c>
      <c r="C34" s="29" t="s">
        <v>263</v>
      </c>
      <c r="D34" s="30" t="s">
        <v>29</v>
      </c>
      <c r="E34" s="31" t="s">
        <v>30</v>
      </c>
      <c r="F34" s="47" t="s">
        <v>53</v>
      </c>
      <c r="G34" s="33" t="s">
        <v>259</v>
      </c>
      <c r="H34" s="34">
        <f>IF([1]Финишки!$Q$4=0," ",VLOOKUP(B34,[1]Финишки!$P$4:$Q$150,2,FALSE))</f>
        <v>3.0358796296296245E-3</v>
      </c>
      <c r="I34" s="35">
        <f>IF([1]Финишки!$T$4=0," ",VLOOKUP(B34,[1]Финишки!$S$4:$T$150,2,FALSE))</f>
        <v>3.2673611111111028E-3</v>
      </c>
      <c r="J34" s="36">
        <f t="shared" si="0"/>
        <v>2.3148148148147835E-4</v>
      </c>
      <c r="K34" s="35">
        <f>IF([1]Финишки!$W$4=0," ",VLOOKUP(B34,[1]Финишки!$V$4:$W$95,2,FALSE))</f>
        <v>1.0015046296296293E-2</v>
      </c>
      <c r="L34" s="34">
        <f t="shared" si="1"/>
        <v>6.7476851851851899E-3</v>
      </c>
      <c r="M34" s="35">
        <f>IF([1]Финишки!$Z$4=0," ",VLOOKUP(B34,[1]Финишки!$Y$4:$Z$150,2,FALSE))</f>
        <v>1.0246527777777771E-2</v>
      </c>
      <c r="N34" s="36">
        <f t="shared" si="2"/>
        <v>2.3148148148147835E-4</v>
      </c>
      <c r="O34" s="35">
        <f>IF([1]Финишки!$AC$4=0," ",VLOOKUP(B34,[1]Финишки!$AB$4:$AC$150,2,FALSE))</f>
        <v>1.3798611111111109E-2</v>
      </c>
      <c r="P34" s="34">
        <f t="shared" si="3"/>
        <v>3.5520833333333376E-3</v>
      </c>
      <c r="Q34" s="37">
        <f>IF([1]Финишки!$AC$4=0," ",VLOOKUP(B34,[1]Финишки!$AB$4:$AC$150,2,FALSE))</f>
        <v>1.3798611111111109E-2</v>
      </c>
      <c r="R34" s="38"/>
      <c r="S34" s="39"/>
      <c r="T34" s="38"/>
    </row>
    <row r="35" spans="1:20" ht="26.25" thickTop="1" x14ac:dyDescent="0.25">
      <c r="A35" s="123"/>
      <c r="B35" s="69" t="s">
        <v>69</v>
      </c>
      <c r="C35" s="58" t="s">
        <v>264</v>
      </c>
      <c r="D35" s="59" t="s">
        <v>37</v>
      </c>
      <c r="E35" s="59" t="s">
        <v>38</v>
      </c>
      <c r="F35" s="60" t="s">
        <v>229</v>
      </c>
      <c r="G35" s="60" t="s">
        <v>265</v>
      </c>
      <c r="H35" s="78">
        <f>IF([1]Финишки!$Q$4=0," ",VLOOKUP(B35,[1]Финишки!$P$4:$Q$150,2,FALSE))</f>
        <v>3.2986111111111111E-3</v>
      </c>
      <c r="I35" s="79">
        <f>IF([1]Финишки!$T$4=0," ",VLOOKUP(B35,[1]Финишки!$S$4:$T$150,2,FALSE))</f>
        <v>3.5995370370370369E-3</v>
      </c>
      <c r="J35" s="102">
        <f t="shared" si="0"/>
        <v>3.0092592592592584E-4</v>
      </c>
      <c r="K35" s="79">
        <f>IF([1]Финишки!$W$4=0," ",VLOOKUP(B35,[1]Финишки!$V$4:$W$100,2,FALSE))</f>
        <v>1.1909722222222223E-2</v>
      </c>
      <c r="L35" s="78">
        <f t="shared" si="1"/>
        <v>8.3101851851851861E-3</v>
      </c>
      <c r="M35" s="79">
        <f>IF([1]Финишки!$Z$4=0," ",VLOOKUP(B35,[1]Финишки!$Y$4:$Z$150,2,FALSE))</f>
        <v>1.2222222222222223E-2</v>
      </c>
      <c r="N35" s="102">
        <f t="shared" si="2"/>
        <v>3.1250000000000028E-4</v>
      </c>
      <c r="O35" s="79">
        <f>IF([1]Финишки!$AC$4=0," ",VLOOKUP(B35,[1]Финишки!$AB$4:$AC$150,2,FALSE))</f>
        <v>1.7201388888888888E-2</v>
      </c>
      <c r="P35" s="78">
        <f t="shared" si="3"/>
        <v>4.9791666666666647E-3</v>
      </c>
      <c r="Q35" s="103">
        <f>IF([1]Финишки!$AC$4=0," ",VLOOKUP(B35,[1]Финишки!$AB$4:$AC$150,2,FALSE))</f>
        <v>1.7201388888888888E-2</v>
      </c>
      <c r="R35" s="104"/>
      <c r="S35" s="105"/>
      <c r="T35" s="104"/>
    </row>
    <row r="36" spans="1:20" ht="25.5" x14ac:dyDescent="0.25">
      <c r="A36" s="121">
        <v>5</v>
      </c>
      <c r="B36" s="24" t="s">
        <v>71</v>
      </c>
      <c r="C36" s="12" t="s">
        <v>113</v>
      </c>
      <c r="D36" s="24" t="s">
        <v>29</v>
      </c>
      <c r="E36" s="25" t="s">
        <v>30</v>
      </c>
      <c r="F36" s="14" t="s">
        <v>229</v>
      </c>
      <c r="G36" s="14" t="s">
        <v>230</v>
      </c>
      <c r="H36" s="15">
        <f>IF([1]Финишки!$Q$4=0," ",VLOOKUP(B36,[1]Финишки!$P$4:$Q$150,2,FALSE))</f>
        <v>2.6481481481481495E-3</v>
      </c>
      <c r="I36" s="16">
        <f>IF([1]Финишки!$T$4=0," ",VLOOKUP(B36,[1]Финишки!$S$4:$T$150,2,FALSE))</f>
        <v>2.8796296296296313E-3</v>
      </c>
      <c r="J36" s="17">
        <f t="shared" si="0"/>
        <v>2.3148148148148182E-4</v>
      </c>
      <c r="K36" s="16">
        <f>IF([1]Финишки!$W$4=0," ",VLOOKUP(B36,[1]Финишки!$V$4:$W$105,2,FALSE))</f>
        <v>9.0601851851851885E-3</v>
      </c>
      <c r="L36" s="15">
        <f t="shared" si="1"/>
        <v>6.1805555555555572E-3</v>
      </c>
      <c r="M36" s="16">
        <f>IF([1]Финишки!$Z$4=0," ",VLOOKUP(B36,[1]Финишки!$Y$4:$Z$150,2,FALSE))</f>
        <v>9.326388888888891E-3</v>
      </c>
      <c r="N36" s="17">
        <f t="shared" si="2"/>
        <v>2.6620370370370253E-4</v>
      </c>
      <c r="O36" s="16">
        <f>IF([1]Финишки!$AC$4=0," ",VLOOKUP(B36,[1]Финишки!$AB$4:$AC$150,2,FALSE))</f>
        <v>1.2707175925925927E-2</v>
      </c>
      <c r="P36" s="15">
        <f t="shared" si="3"/>
        <v>3.3807870370370363E-3</v>
      </c>
      <c r="Q36" s="18">
        <f>IF([1]Финишки!$AC$4=0," ",VLOOKUP(B36,[1]Финишки!$AB$4:$AC$150,2,FALSE))</f>
        <v>1.2707175925925927E-2</v>
      </c>
      <c r="R36" s="19"/>
      <c r="S36" s="20"/>
      <c r="T36" s="19">
        <f>S37-S21</f>
        <v>7.2152777777777788E-3</v>
      </c>
    </row>
    <row r="37" spans="1:20" ht="25.5" x14ac:dyDescent="0.25">
      <c r="A37" s="121"/>
      <c r="B37" s="41" t="s">
        <v>72</v>
      </c>
      <c r="C37" s="23" t="s">
        <v>305</v>
      </c>
      <c r="D37" s="24" t="s">
        <v>37</v>
      </c>
      <c r="E37" s="25" t="s">
        <v>38</v>
      </c>
      <c r="F37" s="14" t="s">
        <v>229</v>
      </c>
      <c r="G37" s="50" t="s">
        <v>265</v>
      </c>
      <c r="H37" s="15">
        <f>IF([1]Финишки!$Q$4=0," ",VLOOKUP(B37,[1]Финишки!$P$4:$Q$150,2,FALSE))</f>
        <v>3.8182870370370402E-3</v>
      </c>
      <c r="I37" s="16">
        <f>IF([1]Финишки!$T$4=0," ",VLOOKUP(B37,[1]Финишки!$S$4:$T$150,2,FALSE))</f>
        <v>4.1076388888888933E-3</v>
      </c>
      <c r="J37" s="17">
        <f t="shared" si="0"/>
        <v>2.8935185185185314E-4</v>
      </c>
      <c r="K37" s="16">
        <f>IF([1]Финишки!$W$4=0," ",VLOOKUP(B37,[1]Финишки!$V$4:$W$105,2,FALSE))</f>
        <v>1.2603009259259262E-2</v>
      </c>
      <c r="L37" s="15">
        <f t="shared" si="1"/>
        <v>8.4953703703703684E-3</v>
      </c>
      <c r="M37" s="16">
        <f>IF([1]Финишки!$Z$4=0," ",VLOOKUP(B37,[1]Финишки!$Y$4:$Z$150,2,FALSE))</f>
        <v>1.2880787037037034E-2</v>
      </c>
      <c r="N37" s="17">
        <f t="shared" si="2"/>
        <v>2.7777777777777263E-4</v>
      </c>
      <c r="O37" s="16">
        <f>IF([1]Финишки!$AC$4=0," ",VLOOKUP(B37,[1]Финишки!$AB$4:$AC$150,2,FALSE))</f>
        <v>1.7437499999999998E-2</v>
      </c>
      <c r="P37" s="15">
        <f t="shared" si="3"/>
        <v>4.5567129629629638E-3</v>
      </c>
      <c r="Q37" s="18">
        <f>IF([1]Финишки!$AC$4=0," ",VLOOKUP(B37,[1]Финишки!$AB$4:$AC$150,2,FALSE))</f>
        <v>1.7437499999999998E-2</v>
      </c>
      <c r="R37" s="19"/>
      <c r="S37" s="27">
        <f>SUM(Q35:Q38)</f>
        <v>6.0800925925925925E-2</v>
      </c>
      <c r="T37" s="19"/>
    </row>
    <row r="38" spans="1:20" ht="26.25" thickBot="1" x14ac:dyDescent="0.3">
      <c r="A38" s="122"/>
      <c r="B38" s="30" t="s">
        <v>266</v>
      </c>
      <c r="C38" s="33" t="s">
        <v>267</v>
      </c>
      <c r="D38" s="52" t="s">
        <v>37</v>
      </c>
      <c r="E38" s="52" t="s">
        <v>38</v>
      </c>
      <c r="F38" s="47" t="s">
        <v>229</v>
      </c>
      <c r="G38" s="47" t="s">
        <v>265</v>
      </c>
      <c r="H38" s="34">
        <f>IF([1]Финишки!$Q$4=0," ",VLOOKUP(B38,[1]Финишки!$P$4:$Q$150,2,FALSE))</f>
        <v>2.7465277777777852E-3</v>
      </c>
      <c r="I38" s="35">
        <f>IF([1]Финишки!$T$4=0," ",VLOOKUP(B38,[1]Финишки!$S$4:$T$150,2,FALSE))</f>
        <v>2.9432870370370359E-3</v>
      </c>
      <c r="J38" s="36">
        <f t="shared" si="0"/>
        <v>1.967592592592507E-4</v>
      </c>
      <c r="K38" s="35">
        <f>IF([1]Финишки!$W$4=0," ",VLOOKUP(B38,[1]Финишки!$V$4:$W$105,2,FALSE))</f>
        <v>9.714120370370373E-3</v>
      </c>
      <c r="L38" s="34">
        <f t="shared" si="1"/>
        <v>6.770833333333337E-3</v>
      </c>
      <c r="M38" s="35">
        <f>IF([1]Финишки!$Z$4=0," ",VLOOKUP(B38,[1]Финишки!$Y$4:$Z$150,2,FALSE))</f>
        <v>9.9340277777777777E-3</v>
      </c>
      <c r="N38" s="36">
        <f t="shared" si="2"/>
        <v>2.1990740740740478E-4</v>
      </c>
      <c r="O38" s="35">
        <f>IF([1]Финишки!$AC$4=0," ",VLOOKUP(B38,[1]Финишки!$AB$4:$AC$150,2,FALSE))</f>
        <v>1.3454861111111112E-2</v>
      </c>
      <c r="P38" s="34">
        <f t="shared" si="3"/>
        <v>3.5208333333333341E-3</v>
      </c>
      <c r="Q38" s="37">
        <f>IF([1]Финишки!$AC$4=0," ",VLOOKUP(B38,[1]Финишки!$AB$4:$AC$150,2,FALSE))</f>
        <v>1.3454861111111112E-2</v>
      </c>
      <c r="R38" s="38"/>
      <c r="S38" s="39"/>
      <c r="T38" s="38"/>
    </row>
    <row r="39" spans="1:20" ht="15.75" thickTop="1" x14ac:dyDescent="0.25">
      <c r="A39" s="121"/>
      <c r="B39" s="11" t="s">
        <v>96</v>
      </c>
      <c r="C39" s="64" t="s">
        <v>146</v>
      </c>
      <c r="D39" s="65" t="s">
        <v>63</v>
      </c>
      <c r="E39" s="75" t="s">
        <v>38</v>
      </c>
      <c r="F39" s="43" t="s">
        <v>268</v>
      </c>
      <c r="G39" s="44" t="s">
        <v>269</v>
      </c>
      <c r="H39" s="78">
        <f>IF([1]Финишки!$Q$4=0," ",VLOOKUP(B39,[1]Финишки!$P$4:$Q$150,2,FALSE))</f>
        <v>4.0740740740740746E-3</v>
      </c>
      <c r="I39" s="79">
        <f>IF([1]Финишки!$T$4=0," ",VLOOKUP(B39,[1]Финишки!$S$4:$T$150,2,FALSE))</f>
        <v>4.31712962962963E-3</v>
      </c>
      <c r="J39" s="102">
        <f t="shared" si="0"/>
        <v>2.4305555555555539E-4</v>
      </c>
      <c r="K39" s="79">
        <f>IF([1]Финишки!$W$4=0," ",VLOOKUP(B39,[1]Финишки!$V$4:$W$95,2,FALSE))</f>
        <v>1.255787037037037E-2</v>
      </c>
      <c r="L39" s="78">
        <f t="shared" si="1"/>
        <v>8.2407407407407395E-3</v>
      </c>
      <c r="M39" s="79">
        <f>IF([1]Финишки!$Z$4=0," ",VLOOKUP(B39,[1]Финишки!$Y$4:$Z$150,2,FALSE))</f>
        <v>1.2858796296296297E-2</v>
      </c>
      <c r="N39" s="102">
        <f t="shared" si="2"/>
        <v>3.0092592592592671E-4</v>
      </c>
      <c r="O39" s="79">
        <f>IF([1]Финишки!$AC$4=0," ",VLOOKUP(B39,[1]Финишки!$AB$4:$AC$150,2,FALSE))</f>
        <v>1.7062500000000001E-2</v>
      </c>
      <c r="P39" s="78">
        <f t="shared" si="3"/>
        <v>4.2037037037037043E-3</v>
      </c>
      <c r="Q39" s="103">
        <f>IF([1]Финишки!$AC$4=0," ",VLOOKUP(B39,[1]Финишки!$AB$4:$AC$150,2,FALSE))</f>
        <v>1.7062500000000001E-2</v>
      </c>
      <c r="R39" s="19"/>
      <c r="S39" s="20"/>
      <c r="T39" s="19"/>
    </row>
    <row r="40" spans="1:20" ht="25.5" x14ac:dyDescent="0.25">
      <c r="A40" s="121">
        <v>6</v>
      </c>
      <c r="B40" s="22" t="s">
        <v>98</v>
      </c>
      <c r="C40" s="23" t="s">
        <v>40</v>
      </c>
      <c r="D40" s="24" t="s">
        <v>37</v>
      </c>
      <c r="E40" s="25" t="s">
        <v>30</v>
      </c>
      <c r="F40" s="14" t="s">
        <v>270</v>
      </c>
      <c r="G40" s="26" t="s">
        <v>271</v>
      </c>
      <c r="H40" s="15">
        <f>IF([1]Финишки!$Q$4=0," ",VLOOKUP(B40,[1]Финишки!$P$4:$Q$150,2,FALSE))</f>
        <v>2.7291666666666645E-3</v>
      </c>
      <c r="I40" s="16">
        <f>IF([1]Финишки!$T$4=0," ",VLOOKUP(B40,[1]Финишки!$S$4:$T$150,2,FALSE))</f>
        <v>2.9606481481481463E-3</v>
      </c>
      <c r="J40" s="17">
        <f t="shared" si="0"/>
        <v>2.3148148148148182E-4</v>
      </c>
      <c r="K40" s="16">
        <f>IF([1]Финишки!$W$4=0," ",VLOOKUP(B40,[1]Финишки!$V$4:$W$95,2,FALSE))</f>
        <v>9.1990740740740748E-3</v>
      </c>
      <c r="L40" s="15">
        <f t="shared" si="1"/>
        <v>6.2384259259259285E-3</v>
      </c>
      <c r="M40" s="16">
        <f>IF([1]Финишки!$Z$4=0," ",VLOOKUP(B40,[1]Финишки!$Y$4:$Z$150,2,FALSE))</f>
        <v>9.4537037037036968E-3</v>
      </c>
      <c r="N40" s="17">
        <f t="shared" si="2"/>
        <v>2.5462962962962202E-4</v>
      </c>
      <c r="O40" s="16">
        <f>IF([1]Финишки!$AC$4=0," ",VLOOKUP(B40,[1]Финишки!$AB$4:$AC$150,2,FALSE))</f>
        <v>1.2734953703703703E-2</v>
      </c>
      <c r="P40" s="15">
        <f t="shared" si="3"/>
        <v>3.2812500000000064E-3</v>
      </c>
      <c r="Q40" s="18">
        <f>IF([1]Финишки!$AC$4=0," ",VLOOKUP(B40,[1]Финишки!$AB$4:$AC$150,2,FALSE))</f>
        <v>1.2734953703703703E-2</v>
      </c>
      <c r="R40" s="19"/>
      <c r="S40" s="20"/>
      <c r="T40" s="19">
        <f>S41-S21</f>
        <v>7.6666666666666758E-3</v>
      </c>
    </row>
    <row r="41" spans="1:20" x14ac:dyDescent="0.25">
      <c r="A41" s="121"/>
      <c r="B41" s="116" t="s">
        <v>100</v>
      </c>
      <c r="C41" s="23" t="s">
        <v>144</v>
      </c>
      <c r="D41" s="24" t="s">
        <v>43</v>
      </c>
      <c r="E41" s="25" t="s">
        <v>38</v>
      </c>
      <c r="F41" s="43" t="s">
        <v>268</v>
      </c>
      <c r="G41" s="44" t="s">
        <v>269</v>
      </c>
      <c r="H41" s="15">
        <f>IF([1]Финишки!$Q$4=0," ",VLOOKUP(B41,[1]Финишки!$P$4:$Q$150,2,FALSE))</f>
        <v>3.9062499999999965E-3</v>
      </c>
      <c r="I41" s="16">
        <f>IF([1]Финишки!$T$4=0," ",VLOOKUP(B41,[1]Финишки!$S$4:$T$150,2,FALSE))</f>
        <v>4.1724537037037025E-3</v>
      </c>
      <c r="J41" s="17">
        <f t="shared" si="0"/>
        <v>2.66203703703706E-4</v>
      </c>
      <c r="K41" s="16">
        <f>IF([1]Финишки!$W$4=0," ",VLOOKUP(B41,[1]Финишки!$V$4:$W$95,2,FALSE))</f>
        <v>1.2193287037037041E-2</v>
      </c>
      <c r="L41" s="15">
        <f t="shared" si="1"/>
        <v>8.0208333333333381E-3</v>
      </c>
      <c r="M41" s="16">
        <f>IF([1]Финишки!$Z$4=0," ",VLOOKUP(B41,[1]Финишки!$Y$4:$Z$150,2,FALSE))</f>
        <v>1.2505787037037034E-2</v>
      </c>
      <c r="N41" s="17">
        <f t="shared" si="2"/>
        <v>3.1249999999999334E-4</v>
      </c>
      <c r="O41" s="16">
        <f>IF([1]Финишки!$AC$4=0," ",VLOOKUP(B41,[1]Финишки!$AB$4:$AC$150,2,FALSE))</f>
        <v>1.7189814814814807E-2</v>
      </c>
      <c r="P41" s="15">
        <f t="shared" si="3"/>
        <v>4.6840277777777731E-3</v>
      </c>
      <c r="Q41" s="18">
        <f>IF([1]Финишки!$AC$4=0," ",VLOOKUP(B41,[1]Финишки!$AB$4:$AC$150,2,FALSE))</f>
        <v>1.7189814814814807E-2</v>
      </c>
      <c r="R41" s="19"/>
      <c r="S41" s="27">
        <f>SUM(Q39:Q42)</f>
        <v>6.1252314814814822E-2</v>
      </c>
      <c r="T41" s="19"/>
    </row>
    <row r="42" spans="1:20" ht="15.75" thickBot="1" x14ac:dyDescent="0.3">
      <c r="A42" s="122"/>
      <c r="B42" s="28" t="s">
        <v>272</v>
      </c>
      <c r="C42" s="29" t="s">
        <v>42</v>
      </c>
      <c r="D42" s="30" t="s">
        <v>43</v>
      </c>
      <c r="E42" s="31" t="s">
        <v>38</v>
      </c>
      <c r="F42" s="47" t="s">
        <v>268</v>
      </c>
      <c r="G42" s="32" t="s">
        <v>269</v>
      </c>
      <c r="H42" s="34">
        <f>IF([1]Финишки!$Q$4=0," ",VLOOKUP(B42,[1]Финишки!$P$4:$Q$150,2,FALSE))</f>
        <v>2.8391203703703738E-3</v>
      </c>
      <c r="I42" s="35">
        <f>IF([1]Финишки!$T$4=0," ",VLOOKUP(B42,[1]Финишки!$S$4:$T$150,2,FALSE))</f>
        <v>3.0937500000000062E-3</v>
      </c>
      <c r="J42" s="36">
        <f t="shared" si="0"/>
        <v>2.5462962962963243E-4</v>
      </c>
      <c r="K42" s="35">
        <f>IF([1]Финишки!$W$4=0," ",VLOOKUP(B42,[1]Финишки!$V$4:$W$95,2,FALSE))</f>
        <v>9.8645833333333433E-3</v>
      </c>
      <c r="L42" s="34">
        <f t="shared" si="1"/>
        <v>6.770833333333337E-3</v>
      </c>
      <c r="M42" s="35">
        <f>IF([1]Финишки!$Z$4=0," ",VLOOKUP(B42,[1]Финишки!$Y$4:$Z$150,2,FALSE))</f>
        <v>1.0165509259259263E-2</v>
      </c>
      <c r="N42" s="36">
        <f t="shared" si="2"/>
        <v>3.0092592592591977E-4</v>
      </c>
      <c r="O42" s="35">
        <f>IF([1]Финишки!$AC$4=0," ",VLOOKUP(B42,[1]Финишки!$AB$4:$AC$150,2,FALSE))</f>
        <v>1.426504629629631E-2</v>
      </c>
      <c r="P42" s="34">
        <f t="shared" si="3"/>
        <v>4.0995370370370474E-3</v>
      </c>
      <c r="Q42" s="37">
        <f>IF([1]Финишки!$AC$4=0," ",VLOOKUP(B42,[1]Финишки!$AB$4:$AC$150,2,FALSE))</f>
        <v>1.426504629629631E-2</v>
      </c>
      <c r="R42" s="38"/>
      <c r="S42" s="39"/>
      <c r="T42" s="38"/>
    </row>
    <row r="43" spans="1:20" ht="15.75" thickTop="1" x14ac:dyDescent="0.25">
      <c r="A43" s="123"/>
      <c r="B43" s="57" t="s">
        <v>273</v>
      </c>
      <c r="C43" s="68" t="s">
        <v>274</v>
      </c>
      <c r="D43" s="69" t="s">
        <v>37</v>
      </c>
      <c r="E43" s="118" t="s">
        <v>30</v>
      </c>
      <c r="F43" s="70" t="s">
        <v>275</v>
      </c>
      <c r="G43" s="58" t="s">
        <v>276</v>
      </c>
      <c r="H43" s="78">
        <f>IF([1]Финишки!$Q$4=0," ",VLOOKUP(B43,[1]Финишки!$P$4:$Q$150,2,FALSE))</f>
        <v>3.414351851851852E-3</v>
      </c>
      <c r="I43" s="79">
        <f>IF([1]Финишки!$T$4=0," ",VLOOKUP(B43,[1]Финишки!$S$4:$T$150,2,FALSE))</f>
        <v>3.6574074074074074E-3</v>
      </c>
      <c r="J43" s="102">
        <f t="shared" si="0"/>
        <v>2.4305555555555539E-4</v>
      </c>
      <c r="K43" s="79">
        <f>IF([1]Финишки!$W$4=0," ",VLOOKUP(B43,[1]Финишки!$V$4:$W$95,2,FALSE))</f>
        <v>1.1412037037037038E-2</v>
      </c>
      <c r="L43" s="78">
        <f t="shared" si="1"/>
        <v>7.7546296296296304E-3</v>
      </c>
      <c r="M43" s="79">
        <f>IF([1]Финишки!$Z$4=0," ",VLOOKUP(B43,[1]Финишки!$Y$4:$Z$150,2,FALSE))</f>
        <v>1.1655092592592594E-2</v>
      </c>
      <c r="N43" s="102">
        <f t="shared" si="2"/>
        <v>2.4305555555555539E-4</v>
      </c>
      <c r="O43" s="79">
        <f>IF([1]Финишки!$AC$4=0," ",VLOOKUP(B43,[1]Финишки!$AB$4:$AC$150,2,FALSE))</f>
        <v>1.5928240740740739E-2</v>
      </c>
      <c r="P43" s="78">
        <f t="shared" si="3"/>
        <v>4.2731481481481457E-3</v>
      </c>
      <c r="Q43" s="103">
        <f>IF([1]Финишки!$AC$4=0," ",VLOOKUP(B43,[1]Финишки!$AB$4:$AC$150,2,FALSE))</f>
        <v>1.5928240740740739E-2</v>
      </c>
      <c r="R43" s="104"/>
      <c r="S43" s="105"/>
      <c r="T43" s="106"/>
    </row>
    <row r="44" spans="1:20" x14ac:dyDescent="0.25">
      <c r="A44" s="121">
        <v>7</v>
      </c>
      <c r="B44" s="22" t="s">
        <v>277</v>
      </c>
      <c r="C44" s="23" t="s">
        <v>243</v>
      </c>
      <c r="D44" s="24" t="s">
        <v>37</v>
      </c>
      <c r="E44" s="25" t="s">
        <v>30</v>
      </c>
      <c r="F44" s="66" t="s">
        <v>275</v>
      </c>
      <c r="G44" s="48" t="s">
        <v>276</v>
      </c>
      <c r="H44" s="15">
        <f>IF([1]Финишки!$Q$4=0," ",VLOOKUP(B44,[1]Финишки!$P$4:$Q$150,2,FALSE))</f>
        <v>3.4467592592592605E-3</v>
      </c>
      <c r="I44" s="16">
        <f>IF([1]Финишки!$T$4=0," ",VLOOKUP(B44,[1]Финишки!$S$4:$T$150,2,FALSE))</f>
        <v>3.7476851851851872E-3</v>
      </c>
      <c r="J44" s="17">
        <f t="shared" si="0"/>
        <v>3.0092592592592671E-4</v>
      </c>
      <c r="K44" s="16">
        <f>IF([1]Финишки!$W$4=0," ",VLOOKUP(B44,[1]Финишки!$V$4:$W$95,2,FALSE))</f>
        <v>1.0587962962962959E-2</v>
      </c>
      <c r="L44" s="15">
        <f t="shared" si="1"/>
        <v>6.8402777777777715E-3</v>
      </c>
      <c r="M44" s="16">
        <f>IF([1]Финишки!$Z$4=0," ",VLOOKUP(B44,[1]Финишки!$Y$4:$Z$150,2,FALSE))</f>
        <v>1.0981481481481484E-2</v>
      </c>
      <c r="N44" s="17">
        <f t="shared" si="2"/>
        <v>3.9351851851852568E-4</v>
      </c>
      <c r="O44" s="16">
        <f>IF([1]Финишки!$AC$4=0," ",VLOOKUP(B44,[1]Финишки!$AB$4:$AC$150,2,FALSE))</f>
        <v>1.5057870370370367E-2</v>
      </c>
      <c r="P44" s="15">
        <f t="shared" si="3"/>
        <v>4.0763888888888829E-3</v>
      </c>
      <c r="Q44" s="18">
        <f>IF([1]Финишки!$AC$4=0," ",VLOOKUP(B44,[1]Финишки!$AB$4:$AC$150,2,FALSE))</f>
        <v>1.5057870370370367E-2</v>
      </c>
      <c r="R44" s="19"/>
      <c r="S44" s="20"/>
      <c r="T44" s="21"/>
    </row>
    <row r="45" spans="1:20" x14ac:dyDescent="0.25">
      <c r="A45" s="121"/>
      <c r="B45" s="116" t="s">
        <v>278</v>
      </c>
      <c r="C45" s="23" t="s">
        <v>279</v>
      </c>
      <c r="D45" s="24" t="s">
        <v>37</v>
      </c>
      <c r="E45" s="25" t="s">
        <v>38</v>
      </c>
      <c r="F45" s="66" t="s">
        <v>275</v>
      </c>
      <c r="G45" s="48" t="s">
        <v>276</v>
      </c>
      <c r="H45" s="15">
        <f>IF([1]Финишки!$Q$4=0," ",VLOOKUP(B45,[1]Финишки!$P$4:$Q$150,2,FALSE))</f>
        <v>3.1805555555555649E-3</v>
      </c>
      <c r="I45" s="16">
        <f>IF([1]Финишки!$T$4=0," ",VLOOKUP(B45,[1]Финишки!$S$4:$T$150,2,FALSE))</f>
        <v>3.5162037037037054E-3</v>
      </c>
      <c r="J45" s="17">
        <f t="shared" si="0"/>
        <v>3.3564814814814048E-4</v>
      </c>
      <c r="K45" s="16">
        <f>IF([1]Финишки!$W$4=0," ",VLOOKUP(B45,[1]Финишки!$V$4:$W$95,2,FALSE))</f>
        <v>1.1629629629629632E-2</v>
      </c>
      <c r="L45" s="15">
        <f t="shared" si="1"/>
        <v>8.1134259259259267E-3</v>
      </c>
      <c r="M45" s="16">
        <f>IF([1]Финишки!$Z$4=0," ",VLOOKUP(B45,[1]Финишки!$Y$4:$Z$150,2,FALSE))</f>
        <v>1.196527777777778E-2</v>
      </c>
      <c r="N45" s="17">
        <f t="shared" si="2"/>
        <v>3.3564814814814742E-4</v>
      </c>
      <c r="O45" s="16">
        <f>IF([1]Финишки!$AC$4=0," ",VLOOKUP(B45,[1]Финишки!$AB$4:$AC$150,2,FALSE))</f>
        <v>1.661574074074074E-2</v>
      </c>
      <c r="P45" s="15">
        <f t="shared" si="3"/>
        <v>4.6504629629629604E-3</v>
      </c>
      <c r="Q45" s="18">
        <f>IF([1]Финишки!$AC$4=0," ",VLOOKUP(B45,[1]Финишки!$AB$4:$AC$150,2,FALSE))</f>
        <v>1.661574074074074E-2</v>
      </c>
      <c r="R45" s="19"/>
      <c r="S45" s="27">
        <f>SUM(Q43:Q46)</f>
        <v>6.1979166666666669E-2</v>
      </c>
      <c r="T45" s="19">
        <f>S45-S21</f>
        <v>8.3935185185185224E-3</v>
      </c>
    </row>
    <row r="46" spans="1:20" ht="15.75" thickBot="1" x14ac:dyDescent="0.3">
      <c r="A46" s="122"/>
      <c r="B46" s="28" t="s">
        <v>280</v>
      </c>
      <c r="C46" s="33" t="s">
        <v>281</v>
      </c>
      <c r="D46" s="52" t="s">
        <v>63</v>
      </c>
      <c r="E46" s="52"/>
      <c r="F46" s="124" t="s">
        <v>275</v>
      </c>
      <c r="G46" s="33" t="s">
        <v>282</v>
      </c>
      <c r="H46" s="34">
        <f>IF([1]Финишки!$Q$4=0," ",VLOOKUP(B46,[1]Финишки!$P$4:$Q$150,2,FALSE))</f>
        <v>2.9189814814814807E-3</v>
      </c>
      <c r="I46" s="35">
        <f>IF([1]Финишки!$T$4=0," ",VLOOKUP(B46,[1]Финишки!$S$4:$T$150,2,FALSE))</f>
        <v>3.2199074074074074E-3</v>
      </c>
      <c r="J46" s="36">
        <f t="shared" si="0"/>
        <v>3.0092592592592671E-4</v>
      </c>
      <c r="K46" s="35">
        <f>IF([1]Финишки!$W$4=0," ",VLOOKUP(B46,[1]Финишки!$V$4:$W$95,2,FALSE))</f>
        <v>1.0233796296296303E-2</v>
      </c>
      <c r="L46" s="34">
        <f t="shared" si="1"/>
        <v>7.0138888888888959E-3</v>
      </c>
      <c r="M46" s="35">
        <f>IF([1]Финишки!$Z$4=0," ",VLOOKUP(B46,[1]Финишки!$Y$4:$Z$150,2,FALSE))</f>
        <v>1.038425925925926E-2</v>
      </c>
      <c r="N46" s="36">
        <f t="shared" si="2"/>
        <v>1.5046296296295641E-4</v>
      </c>
      <c r="O46" s="35">
        <f>IF([1]Финишки!$AC$4=0," ",VLOOKUP(B46,[1]Финишки!$AB$4:$AC$150,2,FALSE))</f>
        <v>1.4377314814814822E-2</v>
      </c>
      <c r="P46" s="34">
        <f t="shared" si="3"/>
        <v>3.9930555555555622E-3</v>
      </c>
      <c r="Q46" s="37">
        <f>IF([1]Финишки!$AC$4=0," ",VLOOKUP(B46,[1]Финишки!$AB$4:$AC$150,2,FALSE))</f>
        <v>1.4377314814814822E-2</v>
      </c>
      <c r="R46" s="38"/>
      <c r="S46" s="39"/>
      <c r="T46" s="38"/>
    </row>
    <row r="47" spans="1:20" ht="15.75" thickTop="1" x14ac:dyDescent="0.25">
      <c r="A47" s="125"/>
      <c r="B47" s="63" t="s">
        <v>142</v>
      </c>
      <c r="C47" s="48" t="s">
        <v>283</v>
      </c>
      <c r="D47" s="49" t="s">
        <v>37</v>
      </c>
      <c r="E47" s="49" t="s">
        <v>38</v>
      </c>
      <c r="F47" s="50" t="s">
        <v>284</v>
      </c>
      <c r="G47" s="48" t="s">
        <v>285</v>
      </c>
      <c r="H47" s="80">
        <f>IF([1]Финишки!$Q$4=0," ",VLOOKUP(B47,[1]Финишки!$P$4:$Q$150,2,FALSE))</f>
        <v>3.0092592592592588E-3</v>
      </c>
      <c r="I47" s="81">
        <f>IF([1]Финишки!$T$4=0," ",VLOOKUP(B47,[1]Финишки!$S$4:$T$150,2,FALSE))</f>
        <v>3.2407407407407406E-3</v>
      </c>
      <c r="J47" s="111">
        <f t="shared" si="0"/>
        <v>2.3148148148148182E-4</v>
      </c>
      <c r="K47" s="81">
        <f>IF([1]Финишки!$W$4=0," ",VLOOKUP(B47,[1]Финишки!$V$4:$W$95,2,FALSE))</f>
        <v>1.0902777777777777E-2</v>
      </c>
      <c r="L47" s="80">
        <f t="shared" si="1"/>
        <v>7.6620370370370366E-3</v>
      </c>
      <c r="M47" s="81">
        <f>IF([1]Финишки!$Z$4=0," ",VLOOKUP(B47,[1]Финишки!$Y$4:$Z$150,2,FALSE))</f>
        <v>1.1180555555555556E-2</v>
      </c>
      <c r="N47" s="111">
        <f t="shared" si="2"/>
        <v>2.7777777777777957E-4</v>
      </c>
      <c r="O47" s="81">
        <f>IF([1]Финишки!$AC$4=0," ",VLOOKUP(B47,[1]Финишки!$AB$4:$AC$150,2,FALSE))</f>
        <v>1.5406249999999998E-2</v>
      </c>
      <c r="P47" s="80">
        <f t="shared" si="3"/>
        <v>4.2256944444444416E-3</v>
      </c>
      <c r="Q47" s="112">
        <f>IF([1]Финишки!$AC$4=0," ",VLOOKUP(B47,[1]Финишки!$AB$4:$AC$150,2,FALSE))</f>
        <v>1.5406249999999998E-2</v>
      </c>
      <c r="R47" s="113"/>
      <c r="S47" s="114"/>
      <c r="T47" s="115"/>
    </row>
    <row r="48" spans="1:20" x14ac:dyDescent="0.25">
      <c r="A48" s="121">
        <v>8</v>
      </c>
      <c r="B48" s="22" t="s">
        <v>143</v>
      </c>
      <c r="C48" s="12" t="s">
        <v>286</v>
      </c>
      <c r="D48" s="13" t="s">
        <v>37</v>
      </c>
      <c r="E48" s="13" t="s">
        <v>38</v>
      </c>
      <c r="F48" s="14" t="s">
        <v>284</v>
      </c>
      <c r="G48" s="12" t="s">
        <v>285</v>
      </c>
      <c r="H48" s="15">
        <f>IF([1]Финишки!$Q$4=0," ",VLOOKUP(B48,[1]Финишки!$P$4:$Q$150,2,FALSE))</f>
        <v>3.6331018518518544E-3</v>
      </c>
      <c r="I48" s="16">
        <f>IF([1]Финишки!$T$4=0," ",VLOOKUP(B48,[1]Финишки!$S$4:$T$150,2,FALSE))</f>
        <v>3.9456018518518546E-3</v>
      </c>
      <c r="J48" s="17">
        <f t="shared" si="0"/>
        <v>3.1250000000000028E-4</v>
      </c>
      <c r="K48" s="16">
        <f>IF([1]Финишки!$W$4=0," ",VLOOKUP(B48,[1]Финишки!$V$4:$W$95,2,FALSE))</f>
        <v>1.1225694444444446E-2</v>
      </c>
      <c r="L48" s="15">
        <f t="shared" si="1"/>
        <v>7.2800925925925915E-3</v>
      </c>
      <c r="M48" s="16">
        <f>IF([1]Финишки!$Z$4=0," ",VLOOKUP(B48,[1]Финишки!$Y$4:$Z$150,2,FALSE))</f>
        <v>1.1491898148148149E-2</v>
      </c>
      <c r="N48" s="17">
        <f t="shared" si="2"/>
        <v>2.6620370370370253E-4</v>
      </c>
      <c r="O48" s="16">
        <f>IF([1]Финишки!$AC$4=0," ",VLOOKUP(B48,[1]Финишки!$AB$4:$AC$150,2,FALSE))</f>
        <v>1.5575231481481483E-2</v>
      </c>
      <c r="P48" s="15">
        <f t="shared" si="3"/>
        <v>4.0833333333333346E-3</v>
      </c>
      <c r="Q48" s="18">
        <f>IF([1]Финишки!$AC$4=0," ",VLOOKUP(B48,[1]Финишки!$AB$4:$AC$150,2,FALSE))</f>
        <v>1.5575231481481483E-2</v>
      </c>
      <c r="R48" s="19"/>
      <c r="S48" s="20"/>
      <c r="T48" s="21"/>
    </row>
    <row r="49" spans="1:20" x14ac:dyDescent="0.25">
      <c r="A49" s="121"/>
      <c r="B49" s="116" t="s">
        <v>145</v>
      </c>
      <c r="C49" s="23" t="s">
        <v>139</v>
      </c>
      <c r="D49" s="24" t="s">
        <v>37</v>
      </c>
      <c r="E49" s="25" t="s">
        <v>38</v>
      </c>
      <c r="F49" s="14" t="s">
        <v>284</v>
      </c>
      <c r="G49" s="12" t="s">
        <v>287</v>
      </c>
      <c r="H49" s="15">
        <f>IF([1]Финишки!$Q$4=0," ",VLOOKUP(B49,[1]Финишки!$P$4:$Q$150,2,FALSE))</f>
        <v>3.7291666666666688E-3</v>
      </c>
      <c r="I49" s="16">
        <f>IF([1]Финишки!$T$4=0," ",VLOOKUP(B49,[1]Финишки!$S$4:$T$150,2,FALSE))</f>
        <v>4.018518518518515E-3</v>
      </c>
      <c r="J49" s="17">
        <f t="shared" si="0"/>
        <v>2.893518518518462E-4</v>
      </c>
      <c r="K49" s="16">
        <f>IF([1]Финишки!$W$4=0," ",VLOOKUP(B49,[1]Финишки!$V$4:$W$95,2,FALSE))</f>
        <v>1.2004629629629632E-2</v>
      </c>
      <c r="L49" s="15">
        <f t="shared" si="1"/>
        <v>7.9861111111111174E-3</v>
      </c>
      <c r="M49" s="16">
        <f>IF([1]Финишки!$Z$4=0," ",VLOOKUP(B49,[1]Финишки!$Y$4:$Z$150,2,FALSE))</f>
        <v>1.2317129629629626E-2</v>
      </c>
      <c r="N49" s="17">
        <f t="shared" si="2"/>
        <v>3.1249999999999334E-4</v>
      </c>
      <c r="O49" s="16">
        <f>IF([1]Финишки!$AC$4=0," ",VLOOKUP(B49,[1]Финишки!$AB$4:$AC$150,2,FALSE))</f>
        <v>1.6436342592592596E-2</v>
      </c>
      <c r="P49" s="15">
        <f t="shared" si="3"/>
        <v>4.1192129629629703E-3</v>
      </c>
      <c r="Q49" s="18">
        <f>IF([1]Финишки!$AC$4=0," ",VLOOKUP(B49,[1]Финишки!$AB$4:$AC$150,2,FALSE))</f>
        <v>1.6436342592592596E-2</v>
      </c>
      <c r="R49" s="19"/>
      <c r="S49" s="27">
        <f>SUM(Q47:Q50)</f>
        <v>6.21875E-2</v>
      </c>
      <c r="T49" s="19">
        <f>S49-S21</f>
        <v>8.6018518518518536E-3</v>
      </c>
    </row>
    <row r="50" spans="1:20" ht="15.75" thickBot="1" x14ac:dyDescent="0.3">
      <c r="A50" s="122"/>
      <c r="B50" s="28" t="s">
        <v>288</v>
      </c>
      <c r="C50" s="29" t="s">
        <v>77</v>
      </c>
      <c r="D50" s="30" t="s">
        <v>37</v>
      </c>
      <c r="E50" s="31" t="s">
        <v>38</v>
      </c>
      <c r="F50" s="47" t="s">
        <v>284</v>
      </c>
      <c r="G50" s="33" t="s">
        <v>285</v>
      </c>
      <c r="H50" s="34">
        <f>IF([1]Финишки!$Q$4=0," ",VLOOKUP(B50,[1]Финишки!$P$4:$Q$150,2,FALSE))</f>
        <v>3.3692129629629627E-3</v>
      </c>
      <c r="I50" s="35">
        <f>IF([1]Финишки!$T$4=0," ",VLOOKUP(B50,[1]Финишки!$S$4:$T$150,2,FALSE))</f>
        <v>3.6701388888888895E-3</v>
      </c>
      <c r="J50" s="36">
        <f t="shared" si="0"/>
        <v>3.0092592592592671E-4</v>
      </c>
      <c r="K50" s="35">
        <f>IF([1]Финишки!$W$4=0," ",VLOOKUP(B50,[1]Финишки!$V$4:$W$95,2,FALSE))</f>
        <v>1.0487268518518521E-2</v>
      </c>
      <c r="L50" s="34">
        <f t="shared" si="1"/>
        <v>6.8171296296296313E-3</v>
      </c>
      <c r="M50" s="35">
        <f>IF([1]Финишки!$Z$4=0," ",VLOOKUP(B50,[1]Финишки!$Y$4:$Z$150,2,FALSE))</f>
        <v>1.0730324074074073E-2</v>
      </c>
      <c r="N50" s="36">
        <f t="shared" si="2"/>
        <v>2.4305555555555192E-4</v>
      </c>
      <c r="O50" s="35">
        <f>IF([1]Финишки!$AC$4=0," ",VLOOKUP(B50,[1]Финишки!$AB$4:$AC$150,2,FALSE))</f>
        <v>1.4769675925925922E-2</v>
      </c>
      <c r="P50" s="34">
        <f t="shared" si="3"/>
        <v>4.0393518518518495E-3</v>
      </c>
      <c r="Q50" s="37">
        <f>IF([1]Финишки!$AC$4=0," ",VLOOKUP(B50,[1]Финишки!$AB$4:$AC$150,2,FALSE))</f>
        <v>1.4769675925925922E-2</v>
      </c>
      <c r="R50" s="38"/>
      <c r="S50" s="39"/>
      <c r="T50" s="38"/>
    </row>
    <row r="51" spans="1:20" ht="15.75" thickTop="1" x14ac:dyDescent="0.25">
      <c r="A51" s="125"/>
      <c r="B51" s="63" t="s">
        <v>59</v>
      </c>
      <c r="C51" s="53" t="s">
        <v>126</v>
      </c>
      <c r="D51" s="54" t="s">
        <v>43</v>
      </c>
      <c r="E51" s="55" t="s">
        <v>38</v>
      </c>
      <c r="F51" s="66" t="s">
        <v>166</v>
      </c>
      <c r="G51" s="51" t="s">
        <v>179</v>
      </c>
      <c r="H51" s="78">
        <f>IF([1]Финишки!$Q$4=0," ",VLOOKUP(B51,[1]Финишки!$P$4:$Q$150,2,FALSE))</f>
        <v>3.1134259259259257E-3</v>
      </c>
      <c r="I51" s="79">
        <f>IF([1]Финишки!$T$4=0," ",VLOOKUP(B51,[1]Финишки!$S$4:$T$150,2,FALSE))</f>
        <v>3.3564814814814811E-3</v>
      </c>
      <c r="J51" s="102">
        <f t="shared" ref="J51:J58" si="4">IF(I51=" "," ",I51-H51)</f>
        <v>2.4305555555555539E-4</v>
      </c>
      <c r="K51" s="79">
        <f>IF([1]Финишки!$W$4=0," ",VLOOKUP(B51,[1]Финишки!$V$4:$W$95,2,FALSE))</f>
        <v>1.0543981481481481E-2</v>
      </c>
      <c r="L51" s="78">
        <f t="shared" ref="L51:L58" si="5">IF(K51=" "," ",K51-I51)</f>
        <v>7.1874999999999994E-3</v>
      </c>
      <c r="M51" s="79">
        <f>IF([1]Финишки!$Z$4=0," ",VLOOKUP(B51,[1]Финишки!$Y$4:$Z$150,2,FALSE))</f>
        <v>1.0844907407407407E-2</v>
      </c>
      <c r="N51" s="102">
        <f t="shared" ref="N51:N58" si="6">IF(M51=" "," ",M51-K51)</f>
        <v>3.0092592592592671E-4</v>
      </c>
      <c r="O51" s="79">
        <f>IF([1]Финишки!$AC$4=0," ",VLOOKUP(B51,[1]Финишки!$AB$4:$AC$150,2,FALSE))</f>
        <v>1.4876157407407407E-2</v>
      </c>
      <c r="P51" s="78">
        <f t="shared" ref="P51:P58" si="7">IF(O51=" "," ",O51-M51)</f>
        <v>4.0312500000000001E-3</v>
      </c>
      <c r="Q51" s="103">
        <f>IF([1]Финишки!$AC$4=0," ",VLOOKUP(B51,[1]Финишки!$AB$4:$AC$150,2,FALSE))</f>
        <v>1.4876157407407407E-2</v>
      </c>
      <c r="R51" s="113"/>
      <c r="S51" s="114"/>
      <c r="T51" s="115"/>
    </row>
    <row r="52" spans="1:20" ht="15.75" x14ac:dyDescent="0.25">
      <c r="A52" s="94"/>
      <c r="B52" s="22" t="s">
        <v>60</v>
      </c>
      <c r="C52" s="23" t="s">
        <v>50</v>
      </c>
      <c r="D52" s="24" t="s">
        <v>37</v>
      </c>
      <c r="E52" s="25" t="s">
        <v>38</v>
      </c>
      <c r="F52" s="26" t="s">
        <v>166</v>
      </c>
      <c r="G52" s="26" t="s">
        <v>179</v>
      </c>
      <c r="H52" s="15">
        <f>IF([1]Финишки!$Q$4=0," ",VLOOKUP(B52,[1]Финишки!$P$4:$Q$150,2,FALSE))</f>
        <v>2.8553240740740761E-3</v>
      </c>
      <c r="I52" s="16">
        <f>IF([1]Финишки!$T$4=0," ",VLOOKUP(B52,[1]Финишки!$S$4:$T$150,2,FALSE))</f>
        <v>3.0868055555555544E-3</v>
      </c>
      <c r="J52" s="17">
        <f t="shared" si="4"/>
        <v>2.3148148148147835E-4</v>
      </c>
      <c r="K52" s="16">
        <f>IF([1]Финишки!$W$4=0," ",VLOOKUP(B52,[1]Финишки!$V$4:$W$95,2,FALSE))</f>
        <v>9.6608796296296304E-3</v>
      </c>
      <c r="L52" s="15">
        <f t="shared" si="5"/>
        <v>6.5740740740740759E-3</v>
      </c>
      <c r="M52" s="16">
        <f>IF([1]Финишки!$Z$4=0," ",VLOOKUP(B52,[1]Финишки!$Y$4:$Z$150,2,FALSE))</f>
        <v>9.9386574074074099E-3</v>
      </c>
      <c r="N52" s="17">
        <f t="shared" si="6"/>
        <v>2.7777777777777957E-4</v>
      </c>
      <c r="O52" s="16">
        <f>IF([1]Финишки!$AC$4=0," ",VLOOKUP(B52,[1]Финишки!$AB$4:$AC$150,2,FALSE))</f>
        <v>1.346990740740741E-2</v>
      </c>
      <c r="P52" s="15">
        <f t="shared" si="7"/>
        <v>3.5312499999999997E-3</v>
      </c>
      <c r="Q52" s="18">
        <f>IF([1]Финишки!$AC$4=0," ",VLOOKUP(B52,[1]Финишки!$AB$4:$AC$150,2,FALSE))</f>
        <v>1.346990740740741E-2</v>
      </c>
      <c r="R52" s="19"/>
      <c r="S52" s="27">
        <f>SUM(Q51:Q54)</f>
        <v>6.003356481481481E-2</v>
      </c>
      <c r="T52" s="19"/>
    </row>
    <row r="53" spans="1:20" ht="25.5" x14ac:dyDescent="0.25">
      <c r="A53" s="107"/>
      <c r="B53" s="116" t="s">
        <v>61</v>
      </c>
      <c r="C53" s="12" t="s">
        <v>140</v>
      </c>
      <c r="D53" s="13" t="s">
        <v>29</v>
      </c>
      <c r="E53" s="13" t="s">
        <v>38</v>
      </c>
      <c r="F53" s="14" t="s">
        <v>166</v>
      </c>
      <c r="G53" s="14" t="s">
        <v>256</v>
      </c>
      <c r="H53" s="15">
        <f>IF([1]Финишки!$Q$4=0," ",VLOOKUP(B53,[1]Финишки!$P$4:$Q$150,2,FALSE))</f>
        <v>4.1076388888888829E-3</v>
      </c>
      <c r="I53" s="16">
        <f>IF([1]Финишки!$T$4=0," ",VLOOKUP(B53,[1]Финишки!$S$4:$T$150,2,FALSE))</f>
        <v>4.4317129629629637E-3</v>
      </c>
      <c r="J53" s="17">
        <f t="shared" si="4"/>
        <v>3.2407407407408079E-4</v>
      </c>
      <c r="K53" s="16">
        <f>IF([1]Финишки!$W$4=0," ",VLOOKUP(B53,[1]Финишки!$V$4:$W$95,2,FALSE))</f>
        <v>1.2197916666666662E-2</v>
      </c>
      <c r="L53" s="15">
        <f t="shared" si="5"/>
        <v>7.7662037037036988E-3</v>
      </c>
      <c r="M53" s="16">
        <f>IF([1]Финишки!$Z$4=0," ",VLOOKUP(B53,[1]Финишки!$Y$4:$Z$150,2,FALSE))</f>
        <v>1.2568287037037031E-2</v>
      </c>
      <c r="N53" s="17">
        <f t="shared" si="6"/>
        <v>3.7037037037036813E-4</v>
      </c>
      <c r="O53" s="16">
        <f>IF([1]Финишки!$AC$4=0," ",VLOOKUP(B53,[1]Финишки!$AB$4:$AC$150,2,FALSE))</f>
        <v>1.7207175925925924E-2</v>
      </c>
      <c r="P53" s="15">
        <f t="shared" si="7"/>
        <v>4.6388888888888938E-3</v>
      </c>
      <c r="Q53" s="18">
        <f>IF([1]Финишки!$AC$4=0," ",VLOOKUP(B53,[1]Финишки!$AB$4:$AC$150,2,FALSE))</f>
        <v>1.7207175925925924E-2</v>
      </c>
      <c r="R53" s="108"/>
      <c r="S53" s="109"/>
      <c r="T53" s="108"/>
    </row>
    <row r="54" spans="1:20" ht="26.25" thickBot="1" x14ac:dyDescent="0.3">
      <c r="A54" s="95"/>
      <c r="B54" s="28" t="s">
        <v>289</v>
      </c>
      <c r="C54" s="29" t="s">
        <v>290</v>
      </c>
      <c r="D54" s="30" t="s">
        <v>37</v>
      </c>
      <c r="E54" s="31" t="s">
        <v>38</v>
      </c>
      <c r="F54" s="32" t="s">
        <v>166</v>
      </c>
      <c r="G54" s="47" t="s">
        <v>291</v>
      </c>
      <c r="H54" s="34">
        <f>IF([1]Финишки!$Q$4=0," ",VLOOKUP(B54,[1]Финишки!$P$4:$Q$150,2,FALSE))</f>
        <v>3.0462962962962969E-3</v>
      </c>
      <c r="I54" s="35">
        <f>IF([1]Финишки!$T$4=0," ",VLOOKUP(B54,[1]Финишки!$S$4:$T$150,2,FALSE))</f>
        <v>3.3472222222222237E-3</v>
      </c>
      <c r="J54" s="36">
        <f t="shared" si="4"/>
        <v>3.0092592592592671E-4</v>
      </c>
      <c r="K54" s="35">
        <f>IF([1]Финишки!$W$4=0," ",VLOOKUP(B54,[1]Финишки!$V$4:$W$95,2,FALSE))</f>
        <v>1.0453703703703708E-2</v>
      </c>
      <c r="L54" s="34">
        <f t="shared" si="5"/>
        <v>7.1064814814814845E-3</v>
      </c>
      <c r="M54" s="35">
        <f>IF([1]Финишки!$Z$4=0," ",VLOOKUP(B54,[1]Финишки!$Y$4:$Z$150,2,FALSE))</f>
        <v>1.0731481481481481E-2</v>
      </c>
      <c r="N54" s="36">
        <f t="shared" si="6"/>
        <v>2.7777777777777263E-4</v>
      </c>
      <c r="O54" s="35">
        <f>IF([1]Финишки!$AC$4=0," ",VLOOKUP(B54,[1]Финишки!$AB$4:$AC$150,2,FALSE))</f>
        <v>1.4480324074074069E-2</v>
      </c>
      <c r="P54" s="34">
        <f t="shared" si="7"/>
        <v>3.7488425925925883E-3</v>
      </c>
      <c r="Q54" s="37">
        <f>IF([1]Финишки!$AC$4=0," ",VLOOKUP(B54,[1]Финишки!$AB$4:$AC$150,2,FALSE))</f>
        <v>1.4480324074074069E-2</v>
      </c>
      <c r="R54" s="38"/>
      <c r="S54" s="39"/>
      <c r="T54" s="38"/>
    </row>
    <row r="55" spans="1:20" ht="16.5" thickTop="1" x14ac:dyDescent="0.25">
      <c r="A55" s="94"/>
      <c r="B55" s="11" t="s">
        <v>56</v>
      </c>
      <c r="C55" s="64" t="s">
        <v>134</v>
      </c>
      <c r="D55" s="65" t="s">
        <v>63</v>
      </c>
      <c r="E55" s="75" t="s">
        <v>38</v>
      </c>
      <c r="F55" s="50" t="s">
        <v>31</v>
      </c>
      <c r="G55" s="48" t="s">
        <v>195</v>
      </c>
      <c r="H55" s="78">
        <f>IF([1]Финишки!$Q$4=0," ",VLOOKUP(B55,[1]Финишки!$P$4:$Q$150,2,FALSE))</f>
        <v>3.645833333333333E-3</v>
      </c>
      <c r="I55" s="79">
        <f>IF([1]Финишки!$T$4=0," ",VLOOKUP(B55,[1]Финишки!$S$4:$T$150,2,FALSE))</f>
        <v>3.9699074074074072E-3</v>
      </c>
      <c r="J55" s="102">
        <f t="shared" si="4"/>
        <v>3.2407407407407428E-4</v>
      </c>
      <c r="K55" s="79">
        <f>IF([1]Финишки!$W$4=0," ",VLOOKUP(B55,[1]Финишки!$V$4:$W$95,2,FALSE))</f>
        <v>1.1979166666666666E-2</v>
      </c>
      <c r="L55" s="78">
        <f t="shared" si="5"/>
        <v>8.0092592592592576E-3</v>
      </c>
      <c r="M55" s="79">
        <f>IF([1]Финишки!$Z$4=0," ",VLOOKUP(B55,[1]Финишки!$Y$4:$Z$150,2,FALSE))</f>
        <v>1.238425925925926E-2</v>
      </c>
      <c r="N55" s="102">
        <f t="shared" si="6"/>
        <v>4.0509259259259404E-4</v>
      </c>
      <c r="O55" s="79">
        <f>IF([1]Финишки!$AC$4=0," ",VLOOKUP(B55,[1]Финишки!$AB$4:$AC$150,2,FALSE))</f>
        <v>1.6770833333333332E-2</v>
      </c>
      <c r="P55" s="78">
        <f t="shared" si="7"/>
        <v>4.3865740740740723E-3</v>
      </c>
      <c r="Q55" s="103">
        <f>IF([1]Финишки!$AC$4=0," ",VLOOKUP(B55,[1]Финишки!$AB$4:$AC$150,2,FALSE))</f>
        <v>1.6770833333333332E-2</v>
      </c>
      <c r="R55" s="19"/>
      <c r="S55" s="20"/>
      <c r="T55" s="21"/>
    </row>
    <row r="56" spans="1:20" ht="15.75" x14ac:dyDescent="0.25">
      <c r="A56" s="94"/>
      <c r="B56" s="22" t="s">
        <v>57</v>
      </c>
      <c r="C56" s="12" t="s">
        <v>88</v>
      </c>
      <c r="D56" s="13" t="s">
        <v>37</v>
      </c>
      <c r="E56" s="13" t="s">
        <v>38</v>
      </c>
      <c r="F56" s="45" t="s">
        <v>31</v>
      </c>
      <c r="G56" s="61" t="s">
        <v>84</v>
      </c>
      <c r="H56" s="15">
        <f>IF([1]Финишки!$Q$4=0," ",VLOOKUP(B56,[1]Финишки!$P$4:$Q$150,2,FALSE))</f>
        <v>3.0208333333333337E-3</v>
      </c>
      <c r="I56" s="16">
        <f>IF([1]Финишки!$T$4=0," ",VLOOKUP(B56,[1]Финишки!$S$4:$T$150,2,FALSE))</f>
        <v>3.2407407407407419E-3</v>
      </c>
      <c r="J56" s="17">
        <f t="shared" si="4"/>
        <v>2.1990740740740825E-4</v>
      </c>
      <c r="K56" s="16">
        <f>IF([1]Финишки!$W$4=0," ",VLOOKUP(B56,[1]Финишки!$V$4:$W$95,2,FALSE))</f>
        <v>1.0023148148148153E-2</v>
      </c>
      <c r="L56" s="15">
        <f t="shared" si="5"/>
        <v>6.7824074074074106E-3</v>
      </c>
      <c r="M56" s="16">
        <f>IF([1]Финишки!$Z$4=0," ",VLOOKUP(B56,[1]Финишки!$Y$4:$Z$150,2,FALSE))</f>
        <v>1.0289351851851855E-2</v>
      </c>
      <c r="N56" s="17">
        <f t="shared" si="6"/>
        <v>2.6620370370370253E-4</v>
      </c>
      <c r="O56" s="16">
        <f>IF([1]Финишки!$AC$4=0," ",VLOOKUP(B56,[1]Финишки!$AB$4:$AC$150,2,FALSE))</f>
        <v>1.3949074074074072E-2</v>
      </c>
      <c r="P56" s="15">
        <f t="shared" si="7"/>
        <v>3.659722222222217E-3</v>
      </c>
      <c r="Q56" s="18">
        <f>IF([1]Финишки!$AC$4=0," ",VLOOKUP(B56,[1]Финишки!$AB$4:$AC$150,2,FALSE))</f>
        <v>1.3949074074074072E-2</v>
      </c>
      <c r="R56" s="19"/>
      <c r="S56" s="20"/>
      <c r="T56" s="21"/>
    </row>
    <row r="57" spans="1:20" ht="15.75" x14ac:dyDescent="0.25">
      <c r="A57" s="94"/>
      <c r="B57" s="116" t="s">
        <v>58</v>
      </c>
      <c r="C57" s="12" t="s">
        <v>292</v>
      </c>
      <c r="D57" s="13" t="s">
        <v>43</v>
      </c>
      <c r="E57" s="13" t="s">
        <v>70</v>
      </c>
      <c r="F57" s="14" t="s">
        <v>31</v>
      </c>
      <c r="G57" s="14" t="s">
        <v>84</v>
      </c>
      <c r="H57" s="15">
        <f>IF([1]Финишки!$Q$4=0," ",VLOOKUP(B57,[1]Финишки!$P$4:$Q$150,2,FALSE))</f>
        <v>3.7129629629629665E-3</v>
      </c>
      <c r="I57" s="16">
        <f>IF([1]Финишки!$T$4=0," ",VLOOKUP(B57,[1]Финишки!$S$4:$T$150,2,FALSE))</f>
        <v>4.0254629629629668E-3</v>
      </c>
      <c r="J57" s="17">
        <f t="shared" si="4"/>
        <v>3.1250000000000028E-4</v>
      </c>
      <c r="K57" s="16">
        <f>IF([1]Финишки!$W$4=0," ",VLOOKUP(B57,[1]Финишки!$V$4:$W$95,2,FALSE))</f>
        <v>1.2659722222222225E-2</v>
      </c>
      <c r="L57" s="15">
        <f t="shared" si="5"/>
        <v>8.6342592592592582E-3</v>
      </c>
      <c r="M57" s="16">
        <f>IF([1]Финишки!$Z$4=0," ",VLOOKUP(B57,[1]Финишки!$Y$4:$Z$150,2,FALSE))</f>
        <v>1.2937499999999998E-2</v>
      </c>
      <c r="N57" s="17">
        <f t="shared" si="6"/>
        <v>2.7777777777777263E-4</v>
      </c>
      <c r="O57" s="16">
        <f>IF([1]Финишки!$AC$4=0," ",VLOOKUP(B57,[1]Финишки!$AB$4:$AC$150,2,FALSE))</f>
        <v>1.7981481481481487E-2</v>
      </c>
      <c r="P57" s="15">
        <f t="shared" si="7"/>
        <v>5.0439814814814896E-3</v>
      </c>
      <c r="Q57" s="18">
        <f>IF([1]Финишки!$AC$4=0," ",VLOOKUP(B57,[1]Финишки!$AB$4:$AC$150,2,FALSE))</f>
        <v>1.7981481481481487E-2</v>
      </c>
      <c r="R57" s="19"/>
      <c r="S57" s="27">
        <f>SUM(Q55:Q58)</f>
        <v>6.3001157407407402E-2</v>
      </c>
      <c r="T57" s="19"/>
    </row>
    <row r="58" spans="1:20" ht="16.5" thickBot="1" x14ac:dyDescent="0.3">
      <c r="A58" s="95"/>
      <c r="B58" s="28" t="s">
        <v>293</v>
      </c>
      <c r="C58" s="33" t="s">
        <v>95</v>
      </c>
      <c r="D58" s="52" t="s">
        <v>43</v>
      </c>
      <c r="E58" s="52" t="s">
        <v>38</v>
      </c>
      <c r="F58" s="47" t="s">
        <v>31</v>
      </c>
      <c r="G58" s="33" t="s">
        <v>84</v>
      </c>
      <c r="H58" s="34">
        <f>IF([1]Финишки!$Q$4=0," ",VLOOKUP(B58,[1]Финишки!$P$4:$Q$150,2,FALSE))</f>
        <v>2.8379629629629588E-3</v>
      </c>
      <c r="I58" s="35">
        <f>IF([1]Финишки!$T$4=0," ",VLOOKUP(B58,[1]Финишки!$S$4:$T$150,2,FALSE))</f>
        <v>3.0694444444444371E-3</v>
      </c>
      <c r="J58" s="36">
        <f t="shared" si="4"/>
        <v>2.3148148148147835E-4</v>
      </c>
      <c r="K58" s="35">
        <f>IF([1]Финишки!$W$4=0," ",VLOOKUP(B58,[1]Финишки!$V$4:$W$95,2,FALSE))</f>
        <v>1.0013888888888885E-2</v>
      </c>
      <c r="L58" s="34">
        <f t="shared" si="5"/>
        <v>6.9444444444444475E-3</v>
      </c>
      <c r="M58" s="35">
        <f>IF([1]Финишки!$Z$4=0," ",VLOOKUP(B58,[1]Финишки!$Y$4:$Z$150,2,FALSE))</f>
        <v>1.0349537037037032E-2</v>
      </c>
      <c r="N58" s="36">
        <f t="shared" si="6"/>
        <v>3.3564814814814742E-4</v>
      </c>
      <c r="O58" s="35">
        <f>IF([1]Финишки!$AC$4=0," ",VLOOKUP(B58,[1]Финишки!$AB$4:$AC$150,2,FALSE))</f>
        <v>1.429976851851851E-2</v>
      </c>
      <c r="P58" s="34">
        <f t="shared" si="7"/>
        <v>3.9502314814814782E-3</v>
      </c>
      <c r="Q58" s="37">
        <f>IF([1]Финишки!$AC$4=0," ",VLOOKUP(B58,[1]Финишки!$AB$4:$AC$150,2,FALSE))</f>
        <v>1.429976851851851E-2</v>
      </c>
      <c r="R58" s="38"/>
      <c r="S58" s="39"/>
      <c r="T58" s="38"/>
    </row>
    <row r="59" spans="1:20" ht="26.25" thickTop="1" x14ac:dyDescent="0.25">
      <c r="A59" s="94"/>
      <c r="B59" s="11" t="s">
        <v>101</v>
      </c>
      <c r="C59" s="48" t="s">
        <v>294</v>
      </c>
      <c r="D59" s="49" t="s">
        <v>37</v>
      </c>
      <c r="E59" s="49" t="s">
        <v>38</v>
      </c>
      <c r="F59" s="43" t="s">
        <v>229</v>
      </c>
      <c r="G59" s="51" t="s">
        <v>265</v>
      </c>
      <c r="H59" s="78">
        <f>IF([1]Финишки!$Q$4=0," ",VLOOKUP(B59,[1]Финишки!$P$4:$Q$150,2,FALSE))</f>
        <v>3.4490740740740745E-3</v>
      </c>
      <c r="I59" s="79">
        <f>IF([1]Финишки!$T$4=0," ",VLOOKUP(B59,[1]Финишки!$S$4:$T$150,2,FALSE))</f>
        <v>3.9004629629629632E-3</v>
      </c>
      <c r="J59" s="102">
        <f t="shared" si="0"/>
        <v>4.5138888888888876E-4</v>
      </c>
      <c r="K59" s="79">
        <f>IF([1]Финишки!$W$4=0," ",VLOOKUP(B59,[1]Финишки!$V$4:$W$95,2,FALSE))</f>
        <v>1.3043981481481483E-2</v>
      </c>
      <c r="L59" s="78">
        <f t="shared" si="1"/>
        <v>9.1435185185185196E-3</v>
      </c>
      <c r="M59" s="79">
        <f>IF([1]Финишки!$Z$4=0," ",VLOOKUP(B59,[1]Финишки!$Y$4:$Z$150,2,FALSE))</f>
        <v>1.3252314814814814E-2</v>
      </c>
      <c r="N59" s="102">
        <f t="shared" si="2"/>
        <v>2.0833333333333121E-4</v>
      </c>
      <c r="O59" s="79">
        <f>IF([1]Финишки!$AC$4=0," ",VLOOKUP(B59,[1]Финишки!$AB$4:$AC$150,2,FALSE))</f>
        <v>1.8347222222222223E-2</v>
      </c>
      <c r="P59" s="78">
        <f t="shared" si="3"/>
        <v>5.0949074074074091E-3</v>
      </c>
      <c r="Q59" s="103">
        <f>IF([1]Финишки!$AC$4=0," ",VLOOKUP(B59,[1]Финишки!$AB$4:$AC$150,2,FALSE))</f>
        <v>1.8347222222222223E-2</v>
      </c>
      <c r="R59" s="19"/>
      <c r="S59" s="20"/>
      <c r="T59" s="21"/>
    </row>
    <row r="60" spans="1:20" ht="25.5" x14ac:dyDescent="0.25">
      <c r="A60" s="94"/>
      <c r="B60" s="22" t="s">
        <v>102</v>
      </c>
      <c r="C60" s="23" t="s">
        <v>116</v>
      </c>
      <c r="D60" s="24" t="s">
        <v>43</v>
      </c>
      <c r="E60" s="25" t="s">
        <v>38</v>
      </c>
      <c r="F60" s="14" t="s">
        <v>295</v>
      </c>
      <c r="G60" s="12" t="s">
        <v>296</v>
      </c>
      <c r="H60" s="15">
        <f>IF([1]Финишки!$Q$4=0," ",VLOOKUP(B60,[1]Финишки!$P$4:$Q$150,2,FALSE))</f>
        <v>3.2152777777777752E-3</v>
      </c>
      <c r="I60" s="16">
        <f>IF([1]Финишки!$T$4=0," ",VLOOKUP(B60,[1]Финишки!$S$4:$T$150,2,FALSE))</f>
        <v>3.4930555555555548E-3</v>
      </c>
      <c r="J60" s="17">
        <f t="shared" si="0"/>
        <v>2.7777777777777957E-4</v>
      </c>
      <c r="K60" s="16">
        <f>IF([1]Финишки!$W$4=0," ",VLOOKUP(B60,[1]Финишки!$V$4:$W$95,2,FALSE))</f>
        <v>1.0379629629629628E-2</v>
      </c>
      <c r="L60" s="15">
        <f t="shared" si="1"/>
        <v>6.8865740740740727E-3</v>
      </c>
      <c r="M60" s="16">
        <f>IF([1]Финишки!$Z$4=0," ",VLOOKUP(B60,[1]Финишки!$Y$4:$Z$150,2,FALSE))</f>
        <v>1.063425925925926E-2</v>
      </c>
      <c r="N60" s="17">
        <f t="shared" si="2"/>
        <v>2.5462962962963243E-4</v>
      </c>
      <c r="O60" s="16">
        <f>IF([1]Финишки!$AC$4=0," ",VLOOKUP(B60,[1]Финишки!$AB$4:$AC$150,2,FALSE))</f>
        <v>1.4263888888888888E-2</v>
      </c>
      <c r="P60" s="15">
        <f t="shared" si="3"/>
        <v>3.6296296296296285E-3</v>
      </c>
      <c r="Q60" s="18">
        <f>IF([1]Финишки!$AC$4=0," ",VLOOKUP(B60,[1]Финишки!$AB$4:$AC$150,2,FALSE))</f>
        <v>1.4263888888888888E-2</v>
      </c>
      <c r="R60" s="19"/>
      <c r="S60" s="20"/>
      <c r="T60" s="21"/>
    </row>
    <row r="61" spans="1:20" ht="25.5" x14ac:dyDescent="0.25">
      <c r="A61" s="94"/>
      <c r="B61" s="116" t="s">
        <v>103</v>
      </c>
      <c r="C61" s="23" t="s">
        <v>297</v>
      </c>
      <c r="D61" s="24" t="s">
        <v>37</v>
      </c>
      <c r="E61" s="25" t="s">
        <v>298</v>
      </c>
      <c r="F61" s="14" t="s">
        <v>229</v>
      </c>
      <c r="G61" s="12" t="s">
        <v>265</v>
      </c>
      <c r="H61" s="15">
        <f>IF([1]Финишки!$Q$4=0," ",VLOOKUP(B61,[1]Финишки!$P$4:$Q$150,2,FALSE))</f>
        <v>4.3680555555555556E-3</v>
      </c>
      <c r="I61" s="16">
        <f>IF([1]Финишки!$T$4=0," ",VLOOKUP(B61,[1]Финишки!$S$4:$T$150,2,FALSE))</f>
        <v>4.8078703703703651E-3</v>
      </c>
      <c r="J61" s="17">
        <f t="shared" si="0"/>
        <v>4.3981481481480955E-4</v>
      </c>
      <c r="K61" s="16">
        <f>IF([1]Финишки!$W$4=0," ",VLOOKUP(B61,[1]Финишки!$V$4:$W$95,2,FALSE))</f>
        <v>1.3418981481481476E-2</v>
      </c>
      <c r="L61" s="15">
        <f t="shared" si="1"/>
        <v>8.611111111111111E-3</v>
      </c>
      <c r="M61" s="16">
        <f>IF([1]Финишки!$Z$4=0," ",VLOOKUP(B61,[1]Финишки!$Y$4:$Z$150,2,FALSE))</f>
        <v>1.3731481481481483E-2</v>
      </c>
      <c r="N61" s="17">
        <f t="shared" si="2"/>
        <v>3.1250000000000722E-4</v>
      </c>
      <c r="O61" s="16">
        <f>IF([1]Финишки!$AC$4=0," ",VLOOKUP(B61,[1]Финишки!$AB$4:$AC$150,2,FALSE))</f>
        <v>1.8832175925925926E-2</v>
      </c>
      <c r="P61" s="15">
        <f t="shared" si="3"/>
        <v>5.1006944444444424E-3</v>
      </c>
      <c r="Q61" s="18">
        <f>IF([1]Финишки!$AC$4=0," ",VLOOKUP(B61,[1]Финишки!$AB$4:$AC$150,2,FALSE))</f>
        <v>1.8832175925925926E-2</v>
      </c>
      <c r="R61" s="19"/>
      <c r="S61" s="27">
        <f>SUM(Q59:Q62)</f>
        <v>6.5965277777777775E-2</v>
      </c>
      <c r="T61" s="19"/>
    </row>
    <row r="62" spans="1:20" ht="26.25" thickBot="1" x14ac:dyDescent="0.3">
      <c r="A62" s="95"/>
      <c r="B62" s="28" t="s">
        <v>299</v>
      </c>
      <c r="C62" s="33" t="s">
        <v>300</v>
      </c>
      <c r="D62" s="52" t="s">
        <v>29</v>
      </c>
      <c r="E62" s="52" t="s">
        <v>298</v>
      </c>
      <c r="F62" s="47" t="s">
        <v>229</v>
      </c>
      <c r="G62" s="33" t="s">
        <v>265</v>
      </c>
      <c r="H62" s="34">
        <f>IF([1]Финишки!$Q$4=0," ",VLOOKUP(B62,[1]Финишки!$P$4:$Q$150,2,FALSE))</f>
        <v>3.1863425925925948E-3</v>
      </c>
      <c r="I62" s="35">
        <f>IF([1]Финишки!$T$4=0," ",VLOOKUP(B62,[1]Финишки!$S$4:$T$150,2,FALSE))</f>
        <v>3.4525462962962938E-3</v>
      </c>
      <c r="J62" s="36">
        <f t="shared" si="0"/>
        <v>2.6620370370369906E-4</v>
      </c>
      <c r="K62" s="35">
        <f>IF([1]Финишки!$W$4=0," ",VLOOKUP(B62,[1]Финишки!$V$4:$W$95,2,FALSE))</f>
        <v>1.0200231481481477E-2</v>
      </c>
      <c r="L62" s="34">
        <f t="shared" si="1"/>
        <v>6.747685185185183E-3</v>
      </c>
      <c r="M62" s="35">
        <f>IF([1]Финишки!$Z$4=0," ",VLOOKUP(B62,[1]Финишки!$Y$4:$Z$150,2,FALSE))</f>
        <v>1.0535879629629631E-2</v>
      </c>
      <c r="N62" s="36">
        <f t="shared" si="2"/>
        <v>3.3564814814815436E-4</v>
      </c>
      <c r="O62" s="35">
        <f>IF([1]Финишки!$AC$4=0," ",VLOOKUP(B62,[1]Финишки!$AB$4:$AC$150,2,FALSE))</f>
        <v>1.4521990740740738E-2</v>
      </c>
      <c r="P62" s="34">
        <f t="shared" si="3"/>
        <v>3.9861111111111069E-3</v>
      </c>
      <c r="Q62" s="37">
        <f>IF([1]Финишки!$AC$4=0," ",VLOOKUP(B62,[1]Финишки!$AB$4:$AC$150,2,FALSE))</f>
        <v>1.4521990740740738E-2</v>
      </c>
      <c r="R62" s="38"/>
      <c r="S62" s="39"/>
      <c r="T62" s="38"/>
    </row>
    <row r="63" spans="1:20" ht="16.5" thickTop="1" x14ac:dyDescent="0.25">
      <c r="A63" s="94"/>
      <c r="B63" s="11" t="s">
        <v>133</v>
      </c>
      <c r="C63" s="53" t="s">
        <v>301</v>
      </c>
      <c r="D63" s="54" t="s">
        <v>37</v>
      </c>
      <c r="E63" s="55"/>
      <c r="F63" s="50" t="s">
        <v>64</v>
      </c>
      <c r="G63" s="48" t="s">
        <v>65</v>
      </c>
      <c r="H63" s="78">
        <f>IF([1]Финишки!$Q$4=0," ",VLOOKUP(B63,[1]Финишки!$P$4:$Q$150,2,FALSE))</f>
        <v>3.9583333333333337E-3</v>
      </c>
      <c r="I63" s="79">
        <f>IF([1]Финишки!$T$4=0," ",VLOOKUP(B63,[1]Финишки!$S$4:$T$150,2,FALSE))</f>
        <v>4.2592592592592595E-3</v>
      </c>
      <c r="J63" s="102">
        <f t="shared" si="0"/>
        <v>3.0092592592592584E-4</v>
      </c>
      <c r="K63" s="79">
        <f>IF([1]Финишки!$W$4=0," ",VLOOKUP(B63,[1]Финишки!$V$4:$W$95,2,FALSE))</f>
        <v>1.2951388888888887E-2</v>
      </c>
      <c r="L63" s="78">
        <f t="shared" si="1"/>
        <v>8.6921296296296278E-3</v>
      </c>
      <c r="M63" s="79">
        <f>IF([1]Финишки!$Z$4=0," ",VLOOKUP(B63,[1]Финишки!$Y$4:$Z$150,2,FALSE))</f>
        <v>1.3263888888888889E-2</v>
      </c>
      <c r="N63" s="102">
        <f t="shared" si="2"/>
        <v>3.1250000000000201E-4</v>
      </c>
      <c r="O63" s="79">
        <f>IF([1]Финишки!$AC$4=0," ",VLOOKUP(B63,[1]Финишки!$AB$4:$AC$150,2,FALSE))</f>
        <v>1.8428240740740742E-2</v>
      </c>
      <c r="P63" s="78">
        <f t="shared" si="3"/>
        <v>5.1643518518518523E-3</v>
      </c>
      <c r="Q63" s="103">
        <f>IF([1]Финишки!$AC$4=0," ",VLOOKUP(B63,[1]Финишки!$AB$4:$AC$150,2,FALSE))</f>
        <v>1.8428240740740742E-2</v>
      </c>
      <c r="R63" s="19"/>
      <c r="S63" s="20"/>
      <c r="T63" s="21"/>
    </row>
    <row r="64" spans="1:20" ht="15.75" x14ac:dyDescent="0.25">
      <c r="A64" s="94"/>
      <c r="B64" s="22" t="s">
        <v>135</v>
      </c>
      <c r="C64" s="23" t="s">
        <v>302</v>
      </c>
      <c r="D64" s="24" t="s">
        <v>29</v>
      </c>
      <c r="E64" s="25"/>
      <c r="F64" s="14" t="s">
        <v>64</v>
      </c>
      <c r="G64" s="12" t="s">
        <v>65</v>
      </c>
      <c r="H64" s="15">
        <f>IF([1]Финишки!$Q$4=0," ",VLOOKUP(B64,[1]Финишки!$P$4:$Q$150,2,FALSE))</f>
        <v>3.1921296296296281E-3</v>
      </c>
      <c r="I64" s="16">
        <f>IF([1]Финишки!$T$4=0," ",VLOOKUP(B64,[1]Финишки!$S$4:$T$150,2,FALSE))</f>
        <v>3.4583333333333306E-3</v>
      </c>
      <c r="J64" s="17">
        <f t="shared" si="0"/>
        <v>2.6620370370370253E-4</v>
      </c>
      <c r="K64" s="16">
        <f>IF([1]Финишки!$W$4=0," ",VLOOKUP(B64,[1]Финишки!$V$4:$W$95,2,FALSE))</f>
        <v>1.0738425925925922E-2</v>
      </c>
      <c r="L64" s="15">
        <f t="shared" si="1"/>
        <v>7.2800925925925915E-3</v>
      </c>
      <c r="M64" s="16">
        <f>IF([1]Финишки!$Z$4=0," ",VLOOKUP(B64,[1]Финишки!$Y$4:$Z$150,2,FALSE))</f>
        <v>1.1004629629629628E-2</v>
      </c>
      <c r="N64" s="17">
        <f t="shared" si="2"/>
        <v>2.66203703703706E-4</v>
      </c>
      <c r="O64" s="16">
        <f>IF([1]Финишки!$AC$4=0," ",VLOOKUP(B64,[1]Финишки!$AB$4:$AC$150,2,FALSE))</f>
        <v>1.5094907407407408E-2</v>
      </c>
      <c r="P64" s="15">
        <f t="shared" si="3"/>
        <v>4.0902777777777795E-3</v>
      </c>
      <c r="Q64" s="18">
        <f>IF([1]Финишки!$AC$4=0," ",VLOOKUP(B64,[1]Финишки!$AB$4:$AC$150,2,FALSE))</f>
        <v>1.5094907407407408E-2</v>
      </c>
      <c r="R64" s="19"/>
      <c r="S64" s="20"/>
      <c r="T64" s="21"/>
    </row>
    <row r="65" spans="1:20" ht="15.75" x14ac:dyDescent="0.25">
      <c r="A65" s="94"/>
      <c r="B65" s="116" t="s">
        <v>136</v>
      </c>
      <c r="C65" s="96" t="s">
        <v>303</v>
      </c>
      <c r="D65" s="13" t="s">
        <v>43</v>
      </c>
      <c r="E65" s="13"/>
      <c r="F65" s="26" t="s">
        <v>64</v>
      </c>
      <c r="G65" s="14" t="s">
        <v>65</v>
      </c>
      <c r="H65" s="15">
        <f>IF([1]Финишки!$Q$4=0," ",VLOOKUP(B65,[1]Финишки!$P$4:$Q$150,2,FALSE))</f>
        <v>4.335648148148151E-3</v>
      </c>
      <c r="I65" s="16">
        <f>IF([1]Финишки!$T$4=0," ",VLOOKUP(B65,[1]Финишки!$S$4:$T$150,2,FALSE))</f>
        <v>4.6597222222222248E-3</v>
      </c>
      <c r="J65" s="17">
        <f t="shared" si="0"/>
        <v>3.2407407407407385E-4</v>
      </c>
      <c r="K65" s="16">
        <f>IF([1]Финишки!$W$4=0," ",VLOOKUP(B65,[1]Финишки!$V$4:$W$95,2,FALSE))</f>
        <v>1.3849537037037042E-2</v>
      </c>
      <c r="L65" s="15">
        <f t="shared" si="1"/>
        <v>9.1898148148148173E-3</v>
      </c>
      <c r="M65" s="16">
        <f>IF([1]Финишки!$Z$4=0," ",VLOOKUP(B65,[1]Финишки!$Y$4:$Z$150,2,FALSE))</f>
        <v>1.4115740740740741E-2</v>
      </c>
      <c r="N65" s="17">
        <f t="shared" si="2"/>
        <v>2.6620370370369906E-4</v>
      </c>
      <c r="O65" s="16">
        <f>IF([1]Финишки!$AC$4=0," ",VLOOKUP(B65,[1]Финишки!$AB$4:$AC$150,2,FALSE))</f>
        <v>1.9425925925925923E-2</v>
      </c>
      <c r="P65" s="15">
        <f t="shared" si="3"/>
        <v>5.3101851851851817E-3</v>
      </c>
      <c r="Q65" s="18">
        <f>IF([1]Финишки!$AC$4=0," ",VLOOKUP(B65,[1]Финишки!$AB$4:$AC$150,2,FALSE))</f>
        <v>1.9425925925925923E-2</v>
      </c>
      <c r="R65" s="19"/>
      <c r="S65" s="27">
        <f>SUM(Q63:Q66)</f>
        <v>6.7219907407407409E-2</v>
      </c>
      <c r="T65" s="19"/>
    </row>
    <row r="66" spans="1:20" ht="16.5" thickBot="1" x14ac:dyDescent="0.3">
      <c r="A66" s="95"/>
      <c r="B66" s="28" t="s">
        <v>304</v>
      </c>
      <c r="C66" s="29" t="s">
        <v>99</v>
      </c>
      <c r="D66" s="30" t="s">
        <v>43</v>
      </c>
      <c r="E66" s="31" t="s">
        <v>30</v>
      </c>
      <c r="F66" s="47" t="s">
        <v>64</v>
      </c>
      <c r="G66" s="32" t="s">
        <v>67</v>
      </c>
      <c r="H66" s="34">
        <f>IF([1]Финишки!$Q$4=0," ",VLOOKUP(B66,[1]Финишки!$P$4:$Q$150,2,FALSE))</f>
        <v>3.2430555555555615E-3</v>
      </c>
      <c r="I66" s="35">
        <f>IF([1]Финишки!$T$4=0," ",VLOOKUP(B66,[1]Финишки!$S$4:$T$150,2,FALSE))</f>
        <v>3.6597222222222309E-3</v>
      </c>
      <c r="J66" s="36">
        <f t="shared" si="0"/>
        <v>4.1666666666666935E-4</v>
      </c>
      <c r="K66" s="35">
        <f>IF([1]Финишки!$W$4=0," ",VLOOKUP(B66,[1]Финишки!$V$4:$W$95,2,FALSE))</f>
        <v>1.0349537037037039E-2</v>
      </c>
      <c r="L66" s="34">
        <f t="shared" si="1"/>
        <v>6.6898148148148082E-3</v>
      </c>
      <c r="M66" s="35">
        <f>IF([1]Финишки!$Z$4=0," ",VLOOKUP(B66,[1]Финишки!$Y$4:$Z$150,2,FALSE))</f>
        <v>1.0569444444444444E-2</v>
      </c>
      <c r="N66" s="36">
        <f t="shared" si="2"/>
        <v>2.1990740740740478E-4</v>
      </c>
      <c r="O66" s="35">
        <f>IF([1]Финишки!$AC$4=0," ",VLOOKUP(B66,[1]Финишки!$AB$4:$AC$150,2,FALSE))</f>
        <v>1.4270833333333337E-2</v>
      </c>
      <c r="P66" s="34">
        <f t="shared" si="3"/>
        <v>3.7013888888888929E-3</v>
      </c>
      <c r="Q66" s="37">
        <f>IF([1]Финишки!$AC$4=0," ",VLOOKUP(B66,[1]Финишки!$AB$4:$AC$150,2,FALSE))</f>
        <v>1.4270833333333337E-2</v>
      </c>
      <c r="R66" s="38"/>
      <c r="S66" s="39"/>
      <c r="T66" s="38"/>
    </row>
    <row r="67" spans="1:20" ht="15.75" thickTop="1" x14ac:dyDescent="0.25"/>
    <row r="70" spans="1:20" ht="15.75" x14ac:dyDescent="0.25">
      <c r="B70" s="82"/>
      <c r="C70" s="82"/>
      <c r="D70" s="8" t="s">
        <v>118</v>
      </c>
      <c r="E70" s="84"/>
      <c r="F70" s="85"/>
      <c r="G70" s="86"/>
      <c r="H70" s="8" t="s">
        <v>155</v>
      </c>
      <c r="I70" s="87"/>
      <c r="J70" s="88"/>
      <c r="K70" s="89"/>
      <c r="L70" s="88"/>
      <c r="M70" s="87"/>
      <c r="N70" s="88"/>
      <c r="O70" s="87"/>
      <c r="P70" s="88"/>
      <c r="Q70" s="87"/>
      <c r="R70" s="90"/>
      <c r="S70" s="91"/>
      <c r="T70" s="92"/>
    </row>
    <row r="71" spans="1:20" ht="15.75" x14ac:dyDescent="0.25">
      <c r="B71" s="82"/>
      <c r="C71" s="82"/>
      <c r="D71" s="93"/>
      <c r="E71" s="84"/>
      <c r="F71" s="85"/>
      <c r="G71" s="86"/>
      <c r="H71" s="93"/>
      <c r="I71" s="87"/>
      <c r="J71" s="88"/>
      <c r="K71" s="89"/>
      <c r="L71" s="88"/>
      <c r="M71" s="87"/>
      <c r="N71" s="88"/>
      <c r="O71" s="87"/>
      <c r="P71" s="88"/>
      <c r="Q71" s="87"/>
      <c r="R71" s="90"/>
      <c r="S71" s="91"/>
      <c r="T71" s="92"/>
    </row>
    <row r="72" spans="1:20" ht="15.75" x14ac:dyDescent="0.25">
      <c r="B72" s="82"/>
      <c r="C72" s="82"/>
      <c r="D72" s="8" t="s">
        <v>119</v>
      </c>
      <c r="E72" s="84"/>
      <c r="F72" s="85"/>
      <c r="G72" s="86"/>
      <c r="H72" s="93" t="s">
        <v>120</v>
      </c>
      <c r="I72" s="87"/>
      <c r="J72" s="88"/>
      <c r="K72" s="89"/>
      <c r="L72" s="88"/>
      <c r="M72" s="87"/>
      <c r="N72" s="88"/>
      <c r="O72" s="87"/>
      <c r="P72" s="88"/>
      <c r="Q72" s="87"/>
      <c r="R72" s="90"/>
      <c r="S72" s="91"/>
      <c r="T72" s="92"/>
    </row>
    <row r="73" spans="1:20" ht="15.75" x14ac:dyDescent="0.25">
      <c r="B73" s="82"/>
      <c r="C73" s="82"/>
      <c r="D73" s="93"/>
      <c r="E73" s="84"/>
      <c r="F73" s="85"/>
      <c r="G73" s="86"/>
      <c r="H73" s="93"/>
      <c r="I73" s="87"/>
      <c r="J73" s="88"/>
      <c r="K73" s="89"/>
      <c r="L73" s="88"/>
      <c r="M73" s="87"/>
      <c r="N73" s="88"/>
      <c r="O73" s="87"/>
      <c r="P73" s="88"/>
      <c r="Q73" s="87"/>
      <c r="R73" s="90"/>
      <c r="S73" s="91"/>
      <c r="T73" s="92"/>
    </row>
    <row r="74" spans="1:20" x14ac:dyDescent="0.25">
      <c r="D74" s="8" t="s">
        <v>121</v>
      </c>
      <c r="H74" s="93" t="s">
        <v>122</v>
      </c>
    </row>
  </sheetData>
  <mergeCells count="11">
    <mergeCell ref="A1:T1"/>
    <mergeCell ref="A11:C11"/>
    <mergeCell ref="E11:G11"/>
    <mergeCell ref="A16:T16"/>
    <mergeCell ref="A17:T17"/>
    <mergeCell ref="A2:T2"/>
    <mergeCell ref="A3:T3"/>
    <mergeCell ref="A4:T4"/>
    <mergeCell ref="A5:T5"/>
    <mergeCell ref="A6:T6"/>
    <mergeCell ref="A7:T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topLeftCell="A16" workbookViewId="0">
      <selection activeCell="C20" sqref="C20"/>
    </sheetView>
  </sheetViews>
  <sheetFormatPr defaultRowHeight="15" x14ac:dyDescent="0.25"/>
  <cols>
    <col min="1" max="1" width="6.85546875" customWidth="1"/>
    <col min="2" max="2" width="5.28515625" customWidth="1"/>
    <col min="3" max="3" width="24.85546875" customWidth="1"/>
    <col min="4" max="4" width="9.5703125" customWidth="1"/>
    <col min="5" max="5" width="6.7109375" customWidth="1"/>
    <col min="6" max="6" width="19.28515625" customWidth="1"/>
    <col min="7" max="7" width="24.7109375" customWidth="1"/>
    <col min="8" max="8" width="9.42578125" customWidth="1"/>
    <col min="9" max="9" width="0.28515625" hidden="1" customWidth="1"/>
    <col min="10" max="10" width="8.28515625" customWidth="1"/>
    <col min="11" max="11" width="8.7109375" hidden="1" customWidth="1"/>
    <col min="12" max="12" width="7.85546875" customWidth="1"/>
    <col min="13" max="13" width="11.28515625" hidden="1" customWidth="1"/>
    <col min="14" max="14" width="8.7109375" customWidth="1"/>
    <col min="15" max="15" width="7.42578125" hidden="1" customWidth="1"/>
    <col min="16" max="16" width="7.5703125" customWidth="1"/>
    <col min="17" max="17" width="11.28515625" customWidth="1"/>
    <col min="18" max="18" width="8" customWidth="1"/>
    <col min="19" max="19" width="9.5703125" customWidth="1"/>
    <col min="20" max="20" width="10" customWidth="1"/>
  </cols>
  <sheetData>
    <row r="1" spans="1:20" x14ac:dyDescent="0.25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</row>
    <row r="2" spans="1:20" x14ac:dyDescent="0.25">
      <c r="A2" s="133" t="s">
        <v>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</row>
    <row r="3" spans="1:20" x14ac:dyDescent="0.25">
      <c r="A3" s="133" t="s">
        <v>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</row>
    <row r="4" spans="1:20" x14ac:dyDescent="0.25">
      <c r="B4" s="1"/>
      <c r="F4" s="2"/>
    </row>
    <row r="5" spans="1:20" ht="18" x14ac:dyDescent="0.25">
      <c r="A5" s="134" t="s">
        <v>306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20" ht="15.75" x14ac:dyDescent="0.25">
      <c r="A6" s="131" t="s">
        <v>152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</row>
    <row r="7" spans="1:20" ht="18" x14ac:dyDescent="0.25">
      <c r="A7" s="135" t="s">
        <v>153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</row>
    <row r="8" spans="1:20" x14ac:dyDescent="0.25">
      <c r="A8" s="3" t="s">
        <v>3</v>
      </c>
      <c r="B8" s="3"/>
      <c r="C8" s="3"/>
      <c r="D8" s="4"/>
      <c r="E8" s="4"/>
      <c r="F8" s="5"/>
      <c r="G8" s="4"/>
      <c r="H8" s="4"/>
      <c r="I8" s="4"/>
      <c r="J8" s="4"/>
      <c r="K8" s="4"/>
      <c r="L8" s="4"/>
      <c r="M8" s="4"/>
      <c r="T8" s="3"/>
    </row>
    <row r="9" spans="1:20" x14ac:dyDescent="0.25">
      <c r="A9" s="3" t="s">
        <v>4</v>
      </c>
      <c r="B9" s="3"/>
      <c r="C9" s="3"/>
      <c r="D9" s="6" t="s">
        <v>5</v>
      </c>
      <c r="E9" s="6"/>
      <c r="F9" s="5"/>
      <c r="G9" s="6"/>
      <c r="H9" s="6"/>
      <c r="I9" s="6"/>
      <c r="J9" s="6"/>
      <c r="K9" s="4"/>
      <c r="L9" s="4"/>
      <c r="M9" s="4"/>
      <c r="P9" s="3" t="s">
        <v>154</v>
      </c>
      <c r="Q9" s="3"/>
      <c r="R9" s="3"/>
      <c r="S9" s="3"/>
      <c r="T9" s="3"/>
    </row>
    <row r="10" spans="1:2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P10" s="7"/>
      <c r="Q10" s="7"/>
      <c r="R10" s="7"/>
      <c r="S10" s="7"/>
      <c r="T10" s="7"/>
    </row>
    <row r="11" spans="1:20" x14ac:dyDescent="0.25">
      <c r="A11" s="136" t="s">
        <v>6</v>
      </c>
      <c r="B11" s="136"/>
      <c r="C11" s="136"/>
      <c r="D11" s="6"/>
      <c r="E11" s="133" t="s">
        <v>155</v>
      </c>
      <c r="F11" s="133"/>
      <c r="G11" s="133"/>
      <c r="H11" s="6"/>
      <c r="I11" s="6"/>
      <c r="J11" s="6"/>
      <c r="K11" s="6"/>
      <c r="P11" s="3" t="s">
        <v>7</v>
      </c>
      <c r="Q11" s="3"/>
      <c r="R11" s="3"/>
      <c r="S11" s="3" t="s">
        <v>156</v>
      </c>
      <c r="T11" s="3"/>
    </row>
    <row r="12" spans="1:20" x14ac:dyDescent="0.25">
      <c r="A12" s="3" t="s">
        <v>8</v>
      </c>
      <c r="B12" s="3"/>
      <c r="C12" s="6"/>
      <c r="D12" s="6"/>
      <c r="E12" s="6" t="s">
        <v>157</v>
      </c>
      <c r="F12" s="6"/>
      <c r="G12" s="6"/>
      <c r="H12" s="6"/>
      <c r="I12" s="6"/>
      <c r="J12" s="6"/>
      <c r="K12" s="6"/>
      <c r="P12" s="3"/>
      <c r="Q12" s="3"/>
      <c r="R12" s="3"/>
      <c r="S12" s="3"/>
      <c r="T12" s="3"/>
    </row>
    <row r="13" spans="1:20" x14ac:dyDescent="0.25">
      <c r="A13" s="3"/>
      <c r="B13" s="3"/>
      <c r="C13" s="3"/>
      <c r="D13" s="6"/>
      <c r="E13" s="6" t="s">
        <v>158</v>
      </c>
      <c r="F13" s="6"/>
      <c r="G13" s="6"/>
      <c r="H13" s="6"/>
      <c r="I13" s="6"/>
      <c r="J13" s="6"/>
      <c r="K13" s="6"/>
      <c r="N13" s="9"/>
      <c r="O13" s="9"/>
      <c r="P13" s="3" t="s">
        <v>9</v>
      </c>
      <c r="Q13" s="3"/>
      <c r="R13" s="3"/>
      <c r="S13" s="3" t="s">
        <v>159</v>
      </c>
      <c r="T13" s="3"/>
    </row>
    <row r="14" spans="1:20" x14ac:dyDescent="0.25">
      <c r="A14" s="3"/>
      <c r="B14" s="3"/>
      <c r="C14" s="6"/>
      <c r="D14" s="6"/>
      <c r="E14" s="6" t="s">
        <v>160</v>
      </c>
      <c r="F14" s="6"/>
      <c r="G14" s="6"/>
      <c r="H14" s="6"/>
      <c r="I14" s="6"/>
      <c r="J14" s="6"/>
      <c r="K14" s="6"/>
      <c r="O14" s="10"/>
      <c r="P14" s="10"/>
      <c r="Q14" s="10"/>
      <c r="R14" s="10"/>
      <c r="S14" s="10"/>
      <c r="T14" s="10"/>
    </row>
    <row r="15" spans="1:20" x14ac:dyDescent="0.25">
      <c r="A15" s="3"/>
      <c r="B15" s="3"/>
      <c r="C15" s="6"/>
      <c r="D15" s="6"/>
      <c r="E15" s="6"/>
      <c r="F15" s="6"/>
      <c r="G15" s="6"/>
      <c r="H15" s="6"/>
      <c r="I15" s="6"/>
      <c r="J15" s="6"/>
      <c r="K15" s="6"/>
      <c r="O15" s="10"/>
      <c r="P15" s="10"/>
      <c r="Q15" s="10"/>
      <c r="R15" s="10"/>
      <c r="S15" s="10"/>
      <c r="T15" s="10"/>
    </row>
    <row r="16" spans="1:20" x14ac:dyDescent="0.25">
      <c r="A16" s="137" t="s">
        <v>307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</row>
    <row r="17" spans="1:20" x14ac:dyDescent="0.25">
      <c r="A17" s="3"/>
      <c r="B17" s="3"/>
      <c r="C17" s="6"/>
      <c r="D17" s="6"/>
      <c r="E17" s="6"/>
      <c r="F17" s="6"/>
      <c r="G17" s="6"/>
      <c r="H17" s="6"/>
      <c r="I17" s="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15.75" thickBot="1" x14ac:dyDescent="0.3">
      <c r="A18" s="138" t="s">
        <v>162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</row>
    <row r="19" spans="1:20" ht="23.25" thickBot="1" x14ac:dyDescent="0.3">
      <c r="A19" s="97" t="s">
        <v>10</v>
      </c>
      <c r="B19" s="98" t="s">
        <v>11</v>
      </c>
      <c r="C19" s="99" t="s">
        <v>12</v>
      </c>
      <c r="D19" s="99" t="s">
        <v>13</v>
      </c>
      <c r="E19" s="99" t="s">
        <v>14</v>
      </c>
      <c r="F19" s="98" t="s">
        <v>15</v>
      </c>
      <c r="G19" s="98" t="s">
        <v>16</v>
      </c>
      <c r="H19" s="98" t="s">
        <v>17</v>
      </c>
      <c r="I19" s="99" t="s">
        <v>18</v>
      </c>
      <c r="J19" s="99" t="s">
        <v>18</v>
      </c>
      <c r="K19" s="99" t="s">
        <v>19</v>
      </c>
      <c r="L19" s="98" t="s">
        <v>20</v>
      </c>
      <c r="M19" s="99" t="s">
        <v>21</v>
      </c>
      <c r="N19" s="99" t="s">
        <v>21</v>
      </c>
      <c r="O19" s="98" t="s">
        <v>22</v>
      </c>
      <c r="P19" s="98" t="s">
        <v>23</v>
      </c>
      <c r="Q19" s="98" t="s">
        <v>24</v>
      </c>
      <c r="R19" s="98" t="s">
        <v>25</v>
      </c>
      <c r="S19" s="98" t="s">
        <v>26</v>
      </c>
      <c r="T19" s="100" t="s">
        <v>27</v>
      </c>
    </row>
    <row r="20" spans="1:20" ht="26.25" thickTop="1" x14ac:dyDescent="0.25">
      <c r="A20" s="101"/>
      <c r="B20" s="69" t="s">
        <v>104</v>
      </c>
      <c r="C20" s="68" t="s">
        <v>327</v>
      </c>
      <c r="D20" s="69" t="s">
        <v>63</v>
      </c>
      <c r="E20" s="118" t="s">
        <v>30</v>
      </c>
      <c r="F20" s="60" t="s">
        <v>64</v>
      </c>
      <c r="G20" s="60" t="s">
        <v>67</v>
      </c>
      <c r="H20" s="78">
        <f>IF([1]Финишки!$Q$4=0," ",VLOOKUP(B20,[1]Финишки!$P$4:$Q$150,2,FALSE))</f>
        <v>3.2175925925925926E-3</v>
      </c>
      <c r="I20" s="79">
        <f>IF([1]Финишки!$T$4=0," ",VLOOKUP(B20,[1]Финишки!$S$4:$T$150,2,FALSE))</f>
        <v>3.5416666666666665E-3</v>
      </c>
      <c r="J20" s="102">
        <f t="shared" ref="J20:J35" si="0">IF(I20=" "," ",I20-H20)</f>
        <v>3.2407407407407385E-4</v>
      </c>
      <c r="K20" s="79">
        <f>IF([1]Финишки!$W$4=0," ",VLOOKUP(B20,[1]Финишки!$V$4:$W$95,2,FALSE))</f>
        <v>1.0694444444444444E-2</v>
      </c>
      <c r="L20" s="78">
        <f t="shared" ref="L20:L35" si="1">IF(K20=" "," ",K20-I20)</f>
        <v>7.152777777777777E-3</v>
      </c>
      <c r="M20" s="79">
        <f>IF([1]Финишки!$Z$4=0," ",VLOOKUP(B20,[1]Финишки!$Y$4:$Z$150,2,FALSE))</f>
        <v>1.0891203703703703E-2</v>
      </c>
      <c r="N20" s="102">
        <f t="shared" ref="N20:N35" si="2">IF(M20=" "," ",M20-K20)</f>
        <v>1.9675925925925937E-4</v>
      </c>
      <c r="O20" s="79">
        <f>IF([1]Финишки!$AC$4=0," ",VLOOKUP(B20,[1]Финишки!$AB$4:$AC$150,2,FALSE))</f>
        <v>1.4944444444444442E-2</v>
      </c>
      <c r="P20" s="78">
        <f t="shared" ref="P20:P35" si="3">IF(O20=" "," ",O20-M20)</f>
        <v>4.0532407407407392E-3</v>
      </c>
      <c r="Q20" s="103">
        <f>IF([1]Финишки!$AC$4=0," ",VLOOKUP(B20,[1]Финишки!$AB$4:$AC$150,2,FALSE))</f>
        <v>1.4944444444444442E-2</v>
      </c>
      <c r="R20" s="104"/>
      <c r="S20" s="105"/>
      <c r="T20" s="106"/>
    </row>
    <row r="21" spans="1:20" ht="25.5" x14ac:dyDescent="0.25">
      <c r="A21" s="94">
        <v>1</v>
      </c>
      <c r="B21" s="24" t="s">
        <v>105</v>
      </c>
      <c r="C21" s="23" t="s">
        <v>66</v>
      </c>
      <c r="D21" s="24" t="s">
        <v>63</v>
      </c>
      <c r="E21" s="71" t="s">
        <v>30</v>
      </c>
      <c r="F21" s="26" t="s">
        <v>64</v>
      </c>
      <c r="G21" s="14" t="s">
        <v>67</v>
      </c>
      <c r="H21" s="80">
        <f>IF([1]Финишки!$Q$4=0," ",VLOOKUP(B21,[1]Финишки!$P$4:$Q$150,2,FALSE))</f>
        <v>2.9606481481481515E-3</v>
      </c>
      <c r="I21" s="81">
        <f>IF([1]Финишки!$T$4=0," ",VLOOKUP(B21,[1]Финишки!$S$4:$T$150,2,FALSE))</f>
        <v>3.2962962962962989E-3</v>
      </c>
      <c r="J21" s="111">
        <f t="shared" si="0"/>
        <v>3.3564814814814742E-4</v>
      </c>
      <c r="K21" s="81">
        <f>IF([1]Финишки!$W$4=0," ",VLOOKUP(B21,[1]Финишки!$V$4:$W$95,2,FALSE))</f>
        <v>1.011342592592593E-2</v>
      </c>
      <c r="L21" s="80">
        <f t="shared" si="1"/>
        <v>6.8171296296296313E-3</v>
      </c>
      <c r="M21" s="81">
        <f>IF([1]Финишки!$Z$4=0," ",VLOOKUP(B21,[1]Финишки!$Y$4:$Z$150,2,FALSE))</f>
        <v>1.0275462962962967E-2</v>
      </c>
      <c r="N21" s="111">
        <f t="shared" si="2"/>
        <v>1.6203703703703692E-4</v>
      </c>
      <c r="O21" s="81">
        <f>IF([1]Финишки!$AC$4=0," ",VLOOKUP(B21,[1]Финишки!$AB$4:$AC$150,2,FALSE))</f>
        <v>1.3809027777777783E-2</v>
      </c>
      <c r="P21" s="80">
        <f t="shared" si="3"/>
        <v>3.5335648148148158E-3</v>
      </c>
      <c r="Q21" s="112">
        <f>IF([1]Финишки!$AC$4=0," ",VLOOKUP(B21,[1]Финишки!$AB$4:$AC$150,2,FALSE))</f>
        <v>1.3809027777777783E-2</v>
      </c>
      <c r="R21" s="19"/>
      <c r="S21" s="27">
        <f>SUM(Q20:Q23)</f>
        <v>5.8004629629629628E-2</v>
      </c>
      <c r="T21" s="19">
        <v>0</v>
      </c>
    </row>
    <row r="22" spans="1:20" ht="25.5" x14ac:dyDescent="0.25">
      <c r="A22" s="107"/>
      <c r="B22" s="41" t="s">
        <v>106</v>
      </c>
      <c r="C22" s="48" t="s">
        <v>132</v>
      </c>
      <c r="D22" s="49" t="s">
        <v>63</v>
      </c>
      <c r="E22" s="49" t="s">
        <v>30</v>
      </c>
      <c r="F22" s="26" t="s">
        <v>64</v>
      </c>
      <c r="G22" s="12" t="s">
        <v>67</v>
      </c>
      <c r="H22" s="80">
        <f>IF([1]Финишки!$Q$4=0," ",VLOOKUP(B22,[1]Финишки!$P$4:$Q$150,2,FALSE))</f>
        <v>3.5960648148148124E-3</v>
      </c>
      <c r="I22" s="81">
        <f>IF([1]Финишки!$T$4=0," ",VLOOKUP(B22,[1]Финишки!$S$4:$T$150,2,FALSE))</f>
        <v>4.0011574074074012E-3</v>
      </c>
      <c r="J22" s="111">
        <f t="shared" si="0"/>
        <v>4.0509259259258884E-4</v>
      </c>
      <c r="K22" s="81">
        <f>IF([1]Финишки!$W$4=0," ",VLOOKUP(B22,[1]Финишки!$V$4:$W$95,2,FALSE))</f>
        <v>1.1535879629629622E-2</v>
      </c>
      <c r="L22" s="80">
        <f t="shared" si="1"/>
        <v>7.5347222222222204E-3</v>
      </c>
      <c r="M22" s="81">
        <f>IF([1]Финишки!$Z$4=0," ",VLOOKUP(B22,[1]Финишки!$Y$4:$Z$150,2,FALSE))</f>
        <v>1.1721064814814813E-2</v>
      </c>
      <c r="N22" s="111">
        <f t="shared" si="2"/>
        <v>1.85185185185191E-4</v>
      </c>
      <c r="O22" s="81">
        <f>IF([1]Финишки!$AC$4=0," ",VLOOKUP(B22,[1]Финишки!$AB$4:$AC$150,2,FALSE))</f>
        <v>1.5598379629629632E-2</v>
      </c>
      <c r="P22" s="80">
        <f t="shared" si="3"/>
        <v>3.8773148148148195E-3</v>
      </c>
      <c r="Q22" s="112">
        <f>IF([1]Финишки!$AC$4=0," ",VLOOKUP(B22,[1]Финишки!$AB$4:$AC$150,2,FALSE))</f>
        <v>1.5598379629629632E-2</v>
      </c>
      <c r="R22" s="108"/>
      <c r="S22" s="109"/>
      <c r="T22" s="108"/>
    </row>
    <row r="23" spans="1:20" ht="26.25" thickBot="1" x14ac:dyDescent="0.3">
      <c r="A23" s="95"/>
      <c r="B23" s="30" t="s">
        <v>308</v>
      </c>
      <c r="C23" s="56" t="s">
        <v>68</v>
      </c>
      <c r="D23" s="126" t="s">
        <v>63</v>
      </c>
      <c r="E23" s="126" t="s">
        <v>30</v>
      </c>
      <c r="F23" s="32" t="s">
        <v>64</v>
      </c>
      <c r="G23" s="33" t="s">
        <v>67</v>
      </c>
      <c r="H23" s="127">
        <f>IF([1]Финишки!$Q$4=0," ",VLOOKUP(B23,[1]Финишки!$P$4:$Q$150,2,FALSE))</f>
        <v>3.1481481481481499E-3</v>
      </c>
      <c r="I23" s="128">
        <f>IF([1]Финишки!$T$4=0," ",VLOOKUP(B23,[1]Финишки!$S$4:$T$150,2,FALSE))</f>
        <v>3.4953703703703709E-3</v>
      </c>
      <c r="J23" s="129">
        <f t="shared" si="0"/>
        <v>3.4722222222222099E-4</v>
      </c>
      <c r="K23" s="128">
        <f>IF([1]Финишки!$W$4=0," ",VLOOKUP(B23,[1]Финишки!$V$4:$W$95,2,FALSE))</f>
        <v>9.9421296296296272E-3</v>
      </c>
      <c r="L23" s="127">
        <f t="shared" si="1"/>
        <v>6.4467592592592562E-3</v>
      </c>
      <c r="M23" s="128">
        <f>IF([1]Финишки!$Z$4=0," ",VLOOKUP(B23,[1]Финишки!$Y$4:$Z$150,2,FALSE))</f>
        <v>1.0162037037037032E-2</v>
      </c>
      <c r="N23" s="129">
        <f t="shared" si="2"/>
        <v>2.1990740740740478E-4</v>
      </c>
      <c r="O23" s="128">
        <f>IF([1]Финишки!$AC$4=0," ",VLOOKUP(B23,[1]Финишки!$AB$4:$AC$150,2,FALSE))</f>
        <v>1.3652777777777771E-2</v>
      </c>
      <c r="P23" s="127">
        <f t="shared" si="3"/>
        <v>3.4907407407407387E-3</v>
      </c>
      <c r="Q23" s="130">
        <f>IF([1]Финишки!$AC$4=0," ",VLOOKUP(B23,[1]Финишки!$AB$4:$AC$150,2,FALSE))</f>
        <v>1.3652777777777771E-2</v>
      </c>
      <c r="R23" s="38"/>
      <c r="S23" s="39"/>
      <c r="T23" s="38"/>
    </row>
    <row r="24" spans="1:20" ht="16.5" thickTop="1" x14ac:dyDescent="0.25">
      <c r="A24" s="101"/>
      <c r="B24" s="69" t="s">
        <v>309</v>
      </c>
      <c r="C24" s="68" t="s">
        <v>147</v>
      </c>
      <c r="D24" s="69" t="s">
        <v>63</v>
      </c>
      <c r="E24" s="118"/>
      <c r="F24" s="70" t="s">
        <v>64</v>
      </c>
      <c r="G24" s="60" t="s">
        <v>65</v>
      </c>
      <c r="H24" s="78">
        <f>IF([1]Финишки!$Q$4=0," ",VLOOKUP(B24,[1]Финишки!$P$4:$Q$150,2,FALSE))</f>
        <v>3.2407407407407406E-3</v>
      </c>
      <c r="I24" s="79">
        <f>IF([1]Финишки!$T$4=0," ",VLOOKUP(B24,[1]Финишки!$S$4:$T$150,2,FALSE))</f>
        <v>3.5185185185185185E-3</v>
      </c>
      <c r="J24" s="102">
        <f>IF(I24=" "," ",I24-H24)</f>
        <v>2.7777777777777783E-4</v>
      </c>
      <c r="K24" s="79">
        <f>IF([1]Финишки!$W$4=0," ",VLOOKUP(B24,[1]Финишки!$V$4:$W$95,2,FALSE))</f>
        <v>1.119212962962963E-2</v>
      </c>
      <c r="L24" s="78">
        <f>IF(K24=" "," ",K24-I24)</f>
        <v>7.673611111111112E-3</v>
      </c>
      <c r="M24" s="79">
        <f>IF([1]Финишки!$Z$4=0," ",VLOOKUP(B24,[1]Финишки!$Y$4:$Z$150,2,FALSE))</f>
        <v>1.1423611111111112E-2</v>
      </c>
      <c r="N24" s="102">
        <f>IF(M24=" "," ",M24-K24)</f>
        <v>2.3148148148148182E-4</v>
      </c>
      <c r="O24" s="79">
        <f>IF([1]Финишки!$AC$4=0," ",VLOOKUP(B24,[1]Финишки!$AB$4:$AC$150,2,FALSE))</f>
        <v>1.5734953703703706E-2</v>
      </c>
      <c r="P24" s="78">
        <f>IF(O24=" "," ",O24-M24)</f>
        <v>4.311342592592594E-3</v>
      </c>
      <c r="Q24" s="103">
        <f>IF([1]Финишки!$AC$4=0," ",VLOOKUP(B24,[1]Финишки!$AB$4:$AC$150,2,FALSE))</f>
        <v>1.5734953703703706E-2</v>
      </c>
      <c r="R24" s="104"/>
      <c r="S24" s="105"/>
      <c r="T24" s="106"/>
    </row>
    <row r="25" spans="1:20" ht="15.75" x14ac:dyDescent="0.25">
      <c r="A25" s="94">
        <v>2</v>
      </c>
      <c r="B25" s="24" t="s">
        <v>310</v>
      </c>
      <c r="C25" s="40" t="s">
        <v>108</v>
      </c>
      <c r="D25" s="41" t="s">
        <v>80</v>
      </c>
      <c r="E25" s="42"/>
      <c r="F25" s="26" t="s">
        <v>64</v>
      </c>
      <c r="G25" s="12" t="s">
        <v>65</v>
      </c>
      <c r="H25" s="80">
        <f>IF([1]Финишки!$Q$4=0," ",VLOOKUP(B25,[1]Финишки!$P$4:$Q$150,2,FALSE))</f>
        <v>3.8020833333333309E-3</v>
      </c>
      <c r="I25" s="81">
        <f>IF([1]Финишки!$T$4=0," ",VLOOKUP(B25,[1]Финишки!$S$4:$T$150,2,FALSE))</f>
        <v>4.1145833333333312E-3</v>
      </c>
      <c r="J25" s="111">
        <f>IF(I25=" "," ",I25-H25)</f>
        <v>3.1250000000000028E-4</v>
      </c>
      <c r="K25" s="81">
        <f>IF([1]Финишки!$W$4=0," ",VLOOKUP(B25,[1]Финишки!$V$4:$W$95,2,FALSE))</f>
        <v>1.2146990740740739E-2</v>
      </c>
      <c r="L25" s="80">
        <f>IF(K25=" "," ",K25-I25)</f>
        <v>8.0324074074074082E-3</v>
      </c>
      <c r="M25" s="81">
        <f>IF([1]Финишки!$Z$4=0," ",VLOOKUP(B25,[1]Финишки!$Y$4:$Z$150,2,FALSE))</f>
        <v>1.2436342592592596E-2</v>
      </c>
      <c r="N25" s="111">
        <f>IF(M25=" "," ",M25-K25)</f>
        <v>2.8935185185185661E-4</v>
      </c>
      <c r="O25" s="81">
        <f>IF([1]Финишки!$AC$4=0," ",VLOOKUP(B25,[1]Финишки!$AB$4:$AC$150,2,FALSE))</f>
        <v>1.7660879629629634E-2</v>
      </c>
      <c r="P25" s="80">
        <f>IF(O25=" "," ",O25-M25)</f>
        <v>5.224537037037038E-3</v>
      </c>
      <c r="Q25" s="112">
        <f>IF([1]Финишки!$AC$4=0," ",VLOOKUP(B25,[1]Финишки!$AB$4:$AC$150,2,FALSE))</f>
        <v>1.7660879629629634E-2</v>
      </c>
      <c r="R25" s="19"/>
      <c r="S25" s="20"/>
      <c r="T25" s="21"/>
    </row>
    <row r="26" spans="1:20" ht="15.75" x14ac:dyDescent="0.25">
      <c r="A26" s="94"/>
      <c r="B26" s="41" t="s">
        <v>311</v>
      </c>
      <c r="C26" s="12" t="s">
        <v>149</v>
      </c>
      <c r="D26" s="13" t="s">
        <v>80</v>
      </c>
      <c r="E26" s="13"/>
      <c r="F26" s="26" t="s">
        <v>64</v>
      </c>
      <c r="G26" s="14" t="s">
        <v>65</v>
      </c>
      <c r="H26" s="80">
        <f>IF([1]Финишки!$Q$4=0," ",VLOOKUP(B26,[1]Финишки!$P$4:$Q$150,2,FALSE))</f>
        <v>4.3819444444444383E-3</v>
      </c>
      <c r="I26" s="81">
        <f>IF([1]Финишки!$T$4=0," ",VLOOKUP(B26,[1]Финишки!$S$4:$T$150,2,FALSE))</f>
        <v>4.7291666666666593E-3</v>
      </c>
      <c r="J26" s="111">
        <f>IF(I26=" "," ",I26-H26)</f>
        <v>3.4722222222222099E-4</v>
      </c>
      <c r="K26" s="81">
        <f>IF([1]Финишки!$W$4=0," ",VLOOKUP(B26,[1]Финишки!$V$4:$W$95,2,FALSE))</f>
        <v>1.4081018518518514E-2</v>
      </c>
      <c r="L26" s="80">
        <f>IF(K26=" "," ",K26-I26)</f>
        <v>9.3518518518518542E-3</v>
      </c>
      <c r="M26" s="81">
        <f>IF([1]Финишки!$Z$4=0," ",VLOOKUP(B26,[1]Финишки!$Y$4:$Z$150,2,FALSE))</f>
        <v>1.4451388888888889E-2</v>
      </c>
      <c r="N26" s="111">
        <f>IF(M26=" "," ",M26-K26)</f>
        <v>3.7037037037037507E-4</v>
      </c>
      <c r="O26" s="81">
        <f>IF([1]Финишки!$AC$4=0," ",VLOOKUP(B26,[1]Финишки!$AB$4:$AC$150,2,FALSE))</f>
        <v>1.9270833333333327E-2</v>
      </c>
      <c r="P26" s="80">
        <f>IF(O26=" "," ",O26-M26)</f>
        <v>4.8194444444444387E-3</v>
      </c>
      <c r="Q26" s="112">
        <f>IF([1]Финишки!$AC$4=0," ",VLOOKUP(B26,[1]Финишки!$AB$4:$AC$150,2,FALSE))</f>
        <v>1.9270833333333327E-2</v>
      </c>
      <c r="R26" s="19"/>
      <c r="S26" s="27">
        <f>SUM(Q24:Q27)</f>
        <v>6.726041666666667E-2</v>
      </c>
      <c r="T26" s="19">
        <f>S26-S21</f>
        <v>9.2557870370370415E-3</v>
      </c>
    </row>
    <row r="27" spans="1:20" ht="16.5" thickBot="1" x14ac:dyDescent="0.3">
      <c r="A27" s="95"/>
      <c r="B27" s="30" t="s">
        <v>312</v>
      </c>
      <c r="C27" s="29" t="s">
        <v>62</v>
      </c>
      <c r="D27" s="30" t="s">
        <v>63</v>
      </c>
      <c r="E27" s="31"/>
      <c r="F27" s="32" t="s">
        <v>64</v>
      </c>
      <c r="G27" s="47" t="s">
        <v>65</v>
      </c>
      <c r="H27" s="127">
        <f>IF([1]Финишки!$Q$4=0," ",VLOOKUP(B27,[1]Финишки!$P$4:$Q$150,2,FALSE))</f>
        <v>3.5254629629629664E-3</v>
      </c>
      <c r="I27" s="128">
        <f>IF([1]Финишки!$T$4=0," ",VLOOKUP(B27,[1]Финишки!$S$4:$T$150,2,FALSE))</f>
        <v>3.7337962962962976E-3</v>
      </c>
      <c r="J27" s="129">
        <f>IF(I27=" "," ",I27-H27)</f>
        <v>2.0833333333333121E-4</v>
      </c>
      <c r="K27" s="128">
        <f>IF([1]Финишки!$W$4=0," ",VLOOKUP(B27,[1]Финишки!$V$4:$W$95,2,FALSE))</f>
        <v>1.0631944444444444E-2</v>
      </c>
      <c r="L27" s="127">
        <f>IF(K27=" "," ",K27-I27)</f>
        <v>6.8981481481481463E-3</v>
      </c>
      <c r="M27" s="128">
        <f>IF([1]Финишки!$Z$4=0," ",VLOOKUP(B27,[1]Финишки!$Y$4:$Z$150,2,FALSE))</f>
        <v>1.0863425925925915E-2</v>
      </c>
      <c r="N27" s="129">
        <f>IF(M27=" "," ",M27-K27)</f>
        <v>2.3148148148147141E-4</v>
      </c>
      <c r="O27" s="128">
        <f>IF([1]Финишки!$AC$4=0," ",VLOOKUP(B27,[1]Финишки!$AB$4:$AC$150,2,FALSE))</f>
        <v>1.4593750000000003E-2</v>
      </c>
      <c r="P27" s="127">
        <f>IF(O27=" "," ",O27-M27)</f>
        <v>3.7303240740740873E-3</v>
      </c>
      <c r="Q27" s="130">
        <f>IF([1]Финишки!$AC$4=0," ",VLOOKUP(B27,[1]Финишки!$AB$4:$AC$150,2,FALSE))</f>
        <v>1.4593750000000003E-2</v>
      </c>
      <c r="R27" s="38"/>
      <c r="S27" s="39"/>
      <c r="T27" s="38"/>
    </row>
    <row r="28" spans="1:20" ht="26.25" thickTop="1" x14ac:dyDescent="0.25">
      <c r="A28" s="101"/>
      <c r="B28" s="69" t="s">
        <v>313</v>
      </c>
      <c r="C28" s="68" t="s">
        <v>131</v>
      </c>
      <c r="D28" s="69" t="s">
        <v>80</v>
      </c>
      <c r="E28" s="118" t="s">
        <v>38</v>
      </c>
      <c r="F28" s="60" t="s">
        <v>64</v>
      </c>
      <c r="G28" s="58" t="s">
        <v>67</v>
      </c>
      <c r="H28" s="78">
        <f>IF([1]Финишки!$Q$4=0," ",VLOOKUP(B28,[1]Финишки!$P$4:$Q$150,2,FALSE))</f>
        <v>3.2175925925925926E-3</v>
      </c>
      <c r="I28" s="79">
        <f>IF([1]Финишки!$T$4=0," ",VLOOKUP(B28,[1]Финишки!$S$4:$T$150,2,FALSE))</f>
        <v>3.4606481481481485E-3</v>
      </c>
      <c r="J28" s="102">
        <f t="shared" si="0"/>
        <v>2.4305555555555582E-4</v>
      </c>
      <c r="K28" s="79">
        <f>IF([1]Финишки!$W$4=0," ",VLOOKUP(B28,[1]Финишки!$V$4:$W$95,2,FALSE))</f>
        <v>1.0891203703703703E-2</v>
      </c>
      <c r="L28" s="78">
        <f t="shared" si="1"/>
        <v>7.4305555555555548E-3</v>
      </c>
      <c r="M28" s="79">
        <f>IF([1]Финишки!$Z$4=0," ",VLOOKUP(B28,[1]Финишки!$Y$4:$Z$150,2,FALSE))</f>
        <v>1.1087962962962964E-2</v>
      </c>
      <c r="N28" s="102">
        <f t="shared" si="2"/>
        <v>1.967592592592611E-4</v>
      </c>
      <c r="O28" s="79">
        <f>IF([1]Финишки!$AC$4=0," ",VLOOKUP(B28,[1]Финишки!$AB$4:$AC$150,2,FALSE))</f>
        <v>1.5251157407407408E-2</v>
      </c>
      <c r="P28" s="78">
        <f t="shared" si="3"/>
        <v>4.1631944444444433E-3</v>
      </c>
      <c r="Q28" s="103">
        <f>IF([1]Финишки!$AC$4=0," ",VLOOKUP(B28,[1]Финишки!$AB$4:$AC$150,2,FALSE))</f>
        <v>1.5251157407407408E-2</v>
      </c>
      <c r="R28" s="104"/>
      <c r="S28" s="105"/>
      <c r="T28" s="106"/>
    </row>
    <row r="29" spans="1:20" ht="25.5" x14ac:dyDescent="0.25">
      <c r="A29" s="94">
        <v>3</v>
      </c>
      <c r="B29" s="24" t="s">
        <v>314</v>
      </c>
      <c r="C29" s="40" t="s">
        <v>315</v>
      </c>
      <c r="D29" s="41" t="s">
        <v>63</v>
      </c>
      <c r="E29" s="72" t="s">
        <v>38</v>
      </c>
      <c r="F29" s="46" t="s">
        <v>64</v>
      </c>
      <c r="G29" s="61" t="s">
        <v>67</v>
      </c>
      <c r="H29" s="80">
        <f>IF([1]Финишки!$Q$4=0," ",VLOOKUP(B29,[1]Финишки!$P$4:$Q$150,2,FALSE))</f>
        <v>3.6261574074074078E-3</v>
      </c>
      <c r="I29" s="81">
        <f>IF([1]Финишки!$T$4=0," ",VLOOKUP(B29,[1]Финишки!$S$4:$T$150,2,FALSE))</f>
        <v>3.9849537037037024E-3</v>
      </c>
      <c r="J29" s="111">
        <f t="shared" si="0"/>
        <v>3.5879629629629456E-4</v>
      </c>
      <c r="K29" s="81">
        <f>IF([1]Финишки!$W$4=0," ",VLOOKUP(B29,[1]Финишки!$V$4:$W$95,2,FALSE))</f>
        <v>1.1276620370370371E-2</v>
      </c>
      <c r="L29" s="80">
        <f t="shared" si="1"/>
        <v>7.2916666666666685E-3</v>
      </c>
      <c r="M29" s="81">
        <f>IF([1]Финишки!$Z$4=0," ",VLOOKUP(B29,[1]Финишки!$Y$4:$Z$150,2,FALSE))</f>
        <v>1.1427083333333331E-2</v>
      </c>
      <c r="N29" s="111">
        <f t="shared" si="2"/>
        <v>1.5046296296295988E-4</v>
      </c>
      <c r="O29" s="81">
        <f>IF([1]Финишки!$AC$4=0," ",VLOOKUP(B29,[1]Финишки!$AB$4:$AC$150,2,FALSE))</f>
        <v>1.5240740740740739E-2</v>
      </c>
      <c r="P29" s="80">
        <f t="shared" si="3"/>
        <v>3.813657407407408E-3</v>
      </c>
      <c r="Q29" s="112">
        <f>IF([1]Финишки!$AC$4=0," ",VLOOKUP(B29,[1]Финишки!$AB$4:$AC$150,2,FALSE))</f>
        <v>1.5240740740740739E-2</v>
      </c>
      <c r="R29" s="19"/>
      <c r="S29" s="27">
        <f>SUM(Q28:Q31)</f>
        <v>7.2025462962962958E-2</v>
      </c>
      <c r="T29" s="19">
        <f>S29-S21</f>
        <v>1.402083333333333E-2</v>
      </c>
    </row>
    <row r="30" spans="1:20" ht="15.75" x14ac:dyDescent="0.25">
      <c r="A30" s="107"/>
      <c r="B30" s="41" t="s">
        <v>316</v>
      </c>
      <c r="C30" s="12" t="s">
        <v>317</v>
      </c>
      <c r="D30" s="13" t="s">
        <v>318</v>
      </c>
      <c r="E30" s="13"/>
      <c r="F30" s="45" t="s">
        <v>64</v>
      </c>
      <c r="G30" s="46" t="s">
        <v>65</v>
      </c>
      <c r="H30" s="80">
        <f>IF([1]Финишки!$Q$4=0," ",VLOOKUP(B30,[1]Финишки!$P$4:$Q$150,2,FALSE))</f>
        <v>5.9085648148148144E-3</v>
      </c>
      <c r="I30" s="81">
        <f>IF([1]Финишки!$T$4=0," ",VLOOKUP(B30,[1]Финишки!$S$4:$T$150,2,FALSE))</f>
        <v>6.5219907407407414E-3</v>
      </c>
      <c r="J30" s="111">
        <f t="shared" si="0"/>
        <v>6.1342592592592698E-4</v>
      </c>
      <c r="K30" s="81">
        <f>IF([1]Финишки!$W$4=0," ",VLOOKUP(B30,[1]Финишки!$V$4:$W$95,2,FALSE))</f>
        <v>1.8049768518518524E-2</v>
      </c>
      <c r="L30" s="80">
        <f t="shared" si="1"/>
        <v>1.1527777777777783E-2</v>
      </c>
      <c r="M30" s="81">
        <f>IF([1]Финишки!$Z$4=0," ",VLOOKUP(B30,[1]Финишки!$Y$4:$Z$150,2,FALSE))</f>
        <v>1.8315972222222223E-2</v>
      </c>
      <c r="N30" s="111">
        <f t="shared" si="2"/>
        <v>2.6620370370369906E-4</v>
      </c>
      <c r="O30" s="81">
        <f>IF([1]Финишки!$AC$4=0," ",VLOOKUP(B30,[1]Финишки!$AB$4:$AC$150,2,FALSE))</f>
        <v>2.3967592592592599E-2</v>
      </c>
      <c r="P30" s="80">
        <f t="shared" si="3"/>
        <v>5.6516203703703763E-3</v>
      </c>
      <c r="Q30" s="112">
        <f>IF([1]Финишки!$AC$4=0," ",VLOOKUP(B30,[1]Финишки!$AB$4:$AC$150,2,FALSE))</f>
        <v>2.3967592592592599E-2</v>
      </c>
      <c r="R30" s="108"/>
      <c r="S30" s="109"/>
      <c r="T30" s="108"/>
    </row>
    <row r="31" spans="1:20" ht="16.5" thickBot="1" x14ac:dyDescent="0.3">
      <c r="A31" s="95"/>
      <c r="B31" s="30" t="s">
        <v>319</v>
      </c>
      <c r="C31" s="29" t="s">
        <v>320</v>
      </c>
      <c r="D31" s="30" t="s">
        <v>63</v>
      </c>
      <c r="E31" s="31" t="s">
        <v>38</v>
      </c>
      <c r="F31" s="32" t="s">
        <v>64</v>
      </c>
      <c r="G31" s="32" t="s">
        <v>67</v>
      </c>
      <c r="H31" s="127">
        <f>IF([1]Финишки!$Q$4=0," ",VLOOKUP(B31,[1]Финишки!$P$4:$Q$150,2,FALSE))</f>
        <v>4.2210648148148025E-3</v>
      </c>
      <c r="I31" s="128">
        <f>IF([1]Финишки!$T$4=0," ",VLOOKUP(B31,[1]Финишки!$S$4:$T$150,2,FALSE))</f>
        <v>4.579861111111104E-3</v>
      </c>
      <c r="J31" s="129">
        <f t="shared" si="0"/>
        <v>3.587962962963015E-4</v>
      </c>
      <c r="K31" s="128">
        <f>IF([1]Финишки!$W$4=0," ",VLOOKUP(B31,[1]Финишки!$V$4:$W$95,2,FALSE))</f>
        <v>1.2762731481481479E-2</v>
      </c>
      <c r="L31" s="127">
        <f t="shared" si="1"/>
        <v>8.1828703703703751E-3</v>
      </c>
      <c r="M31" s="128">
        <f>IF([1]Финишки!$Z$4=0," ",VLOOKUP(B31,[1]Финишки!$Y$4:$Z$150,2,FALSE))</f>
        <v>1.2959490740740737E-2</v>
      </c>
      <c r="N31" s="129">
        <f t="shared" si="2"/>
        <v>1.9675925925925764E-4</v>
      </c>
      <c r="O31" s="128">
        <f>IF([1]Финишки!$AC$4=0," ",VLOOKUP(B31,[1]Финишки!$AB$4:$AC$150,2,FALSE))</f>
        <v>1.7565972222222212E-2</v>
      </c>
      <c r="P31" s="127">
        <f t="shared" si="3"/>
        <v>4.6064814814814753E-3</v>
      </c>
      <c r="Q31" s="130">
        <f>IF([1]Финишки!$AC$4=0," ",VLOOKUP(B31,[1]Финишки!$AB$4:$AC$150,2,FALSE))</f>
        <v>1.7565972222222212E-2</v>
      </c>
      <c r="R31" s="38"/>
      <c r="S31" s="39"/>
      <c r="T31" s="38"/>
    </row>
    <row r="32" spans="1:20" ht="16.5" thickTop="1" x14ac:dyDescent="0.25">
      <c r="A32" s="101"/>
      <c r="B32" s="69" t="s">
        <v>321</v>
      </c>
      <c r="C32" s="76" t="s">
        <v>322</v>
      </c>
      <c r="D32" s="77" t="s">
        <v>80</v>
      </c>
      <c r="E32" s="120"/>
      <c r="F32" s="60" t="s">
        <v>64</v>
      </c>
      <c r="G32" s="60" t="s">
        <v>65</v>
      </c>
      <c r="H32" s="78">
        <f>IF([1]Финишки!$Q$4=0," ",VLOOKUP(B32,[1]Финишки!$P$4:$Q$150,2,FALSE))</f>
        <v>3.9004629629629632E-3</v>
      </c>
      <c r="I32" s="79">
        <f>IF([1]Финишки!$T$4=0," ",VLOOKUP(B32,[1]Финишки!$S$4:$T$150,2,FALSE))</f>
        <v>4.2129629629629626E-3</v>
      </c>
      <c r="J32" s="102">
        <f t="shared" si="0"/>
        <v>3.1249999999999941E-4</v>
      </c>
      <c r="K32" s="79">
        <f>IF([1]Финишки!$W$4=0," ",VLOOKUP(B32,[1]Финишки!$V$4:$W$100,2,FALSE))</f>
        <v>1.2766203703703703E-2</v>
      </c>
      <c r="L32" s="78">
        <f t="shared" si="1"/>
        <v>8.5532407407407397E-3</v>
      </c>
      <c r="M32" s="79">
        <f>IF([1]Финишки!$Z$4=0," ",VLOOKUP(B32,[1]Финишки!$Y$4:$Z$150,2,FALSE))</f>
        <v>1.324074074074074E-2</v>
      </c>
      <c r="N32" s="102">
        <f t="shared" si="2"/>
        <v>4.745370370370372E-4</v>
      </c>
      <c r="O32" s="79">
        <f>IF([1]Финишки!$AC$4=0," ",VLOOKUP(B32,[1]Финишки!$AB$4:$AC$150,2,FALSE))</f>
        <v>1.7834490740740738E-2</v>
      </c>
      <c r="P32" s="78">
        <f t="shared" si="3"/>
        <v>4.5937499999999971E-3</v>
      </c>
      <c r="Q32" s="103">
        <f>IF([1]Финишки!$AC$4=0," ",VLOOKUP(B32,[1]Финишки!$AB$4:$AC$150,2,FALSE))</f>
        <v>1.7834490740740738E-2</v>
      </c>
      <c r="R32" s="104"/>
      <c r="S32" s="105"/>
      <c r="T32" s="106"/>
    </row>
    <row r="33" spans="1:20" ht="15.75" x14ac:dyDescent="0.25">
      <c r="A33" s="94">
        <v>4</v>
      </c>
      <c r="B33" s="24" t="s">
        <v>323</v>
      </c>
      <c r="C33" s="40" t="s">
        <v>107</v>
      </c>
      <c r="D33" s="41" t="s">
        <v>80</v>
      </c>
      <c r="E33" s="72"/>
      <c r="F33" s="26" t="s">
        <v>64</v>
      </c>
      <c r="G33" s="12" t="s">
        <v>65</v>
      </c>
      <c r="H33" s="80">
        <f>IF([1]Финишки!$Q$4=0," ",VLOOKUP(B33,[1]Финишки!$P$4:$Q$150,2,FALSE))</f>
        <v>4.0057870370370403E-3</v>
      </c>
      <c r="I33" s="81">
        <f>IF([1]Финишки!$T$4=0," ",VLOOKUP(B33,[1]Финишки!$S$4:$T$150,2,FALSE))</f>
        <v>4.2835648148148199E-3</v>
      </c>
      <c r="J33" s="111">
        <f t="shared" si="0"/>
        <v>2.7777777777777957E-4</v>
      </c>
      <c r="K33" s="81">
        <f>IF([1]Финишки!$W$4=0," ",VLOOKUP(B33,[1]Финишки!$V$4:$W$100,2,FALSE))</f>
        <v>1.375115740740741E-2</v>
      </c>
      <c r="L33" s="80">
        <f t="shared" si="1"/>
        <v>9.46759259259259E-3</v>
      </c>
      <c r="M33" s="81">
        <f>IF([1]Финишки!$Z$4=0," ",VLOOKUP(B33,[1]Финишки!$Y$4:$Z$150,2,FALSE))</f>
        <v>1.4109953703703711E-2</v>
      </c>
      <c r="N33" s="111">
        <f t="shared" si="2"/>
        <v>3.587962962963015E-4</v>
      </c>
      <c r="O33" s="81">
        <f>IF([1]Финишки!$AC$4=0," ",VLOOKUP(B33,[1]Финишки!$AB$4:$AC$150,2,FALSE))</f>
        <v>1.9495370370370375E-2</v>
      </c>
      <c r="P33" s="80">
        <f t="shared" si="3"/>
        <v>5.3854166666666634E-3</v>
      </c>
      <c r="Q33" s="112">
        <f>IF([1]Финишки!$AC$4=0," ",VLOOKUP(B33,[1]Финишки!$AB$4:$AC$150,2,FALSE))</f>
        <v>1.9495370370370375E-2</v>
      </c>
      <c r="R33" s="19"/>
      <c r="S33" s="20"/>
      <c r="T33" s="21"/>
    </row>
    <row r="34" spans="1:20" ht="15.75" x14ac:dyDescent="0.25">
      <c r="A34" s="94"/>
      <c r="B34" s="41" t="s">
        <v>324</v>
      </c>
      <c r="C34" s="40" t="s">
        <v>148</v>
      </c>
      <c r="D34" s="41" t="s">
        <v>63</v>
      </c>
      <c r="E34" s="42"/>
      <c r="F34" s="45" t="s">
        <v>64</v>
      </c>
      <c r="G34" s="46" t="s">
        <v>65</v>
      </c>
      <c r="H34" s="80">
        <f>IF([1]Финишки!$Q$4=0," ",VLOOKUP(B34,[1]Финишки!$P$4:$Q$150,2,FALSE))</f>
        <v>4.3252314814814855E-3</v>
      </c>
      <c r="I34" s="81">
        <f>IF([1]Финишки!$T$4=0," ",VLOOKUP(B34,[1]Финишки!$S$4:$T$150,2,FALSE))</f>
        <v>4.7071759259259272E-3</v>
      </c>
      <c r="J34" s="111">
        <f t="shared" si="0"/>
        <v>3.819444444444417E-4</v>
      </c>
      <c r="K34" s="81">
        <f>IF([1]Финишки!$W$4=0," ",VLOOKUP(B34,[1]Финишки!$V$4:$W$100,2,FALSE))</f>
        <v>1.3121527777777781E-2</v>
      </c>
      <c r="L34" s="80">
        <f t="shared" si="1"/>
        <v>8.4143518518518534E-3</v>
      </c>
      <c r="M34" s="81">
        <f>IF([1]Финишки!$Z$4=0," ",VLOOKUP(B34,[1]Финишки!$Y$4:$Z$150,2,FALSE))</f>
        <v>1.3399305555555553E-2</v>
      </c>
      <c r="N34" s="111">
        <f t="shared" si="2"/>
        <v>2.7777777777777263E-4</v>
      </c>
      <c r="O34" s="81">
        <f>IF([1]Финишки!$AC$4=0," ",VLOOKUP(B34,[1]Финишки!$AB$4:$AC$150,2,FALSE))</f>
        <v>1.8222222222222223E-2</v>
      </c>
      <c r="P34" s="80">
        <f t="shared" si="3"/>
        <v>4.8229166666666698E-3</v>
      </c>
      <c r="Q34" s="112">
        <f>IF([1]Финишки!$AC$4=0," ",VLOOKUP(B34,[1]Финишки!$AB$4:$AC$150,2,FALSE))</f>
        <v>1.8222222222222223E-2</v>
      </c>
      <c r="R34" s="19"/>
      <c r="S34" s="27">
        <f>SUM(Q32:Q35)</f>
        <v>7.3678240740740739E-2</v>
      </c>
      <c r="T34" s="19">
        <f>S34-S21</f>
        <v>1.567361111111111E-2</v>
      </c>
    </row>
    <row r="35" spans="1:20" ht="16.5" thickBot="1" x14ac:dyDescent="0.3">
      <c r="A35" s="95"/>
      <c r="B35" s="30" t="s">
        <v>325</v>
      </c>
      <c r="C35" s="29" t="s">
        <v>326</v>
      </c>
      <c r="D35" s="30" t="s">
        <v>318</v>
      </c>
      <c r="E35" s="67"/>
      <c r="F35" s="32" t="s">
        <v>64</v>
      </c>
      <c r="G35" s="47" t="s">
        <v>65</v>
      </c>
      <c r="H35" s="127">
        <f>IF([1]Финишки!$Q$4=0," ",VLOOKUP(B35,[1]Финишки!$P$4:$Q$150,2,FALSE))</f>
        <v>4.2627314814814785E-3</v>
      </c>
      <c r="I35" s="128">
        <f>IF([1]Финишки!$T$4=0," ",VLOOKUP(B35,[1]Финишки!$S$4:$T$150,2,FALSE))</f>
        <v>4.8414351851851847E-3</v>
      </c>
      <c r="J35" s="129">
        <f t="shared" si="0"/>
        <v>5.7870370370370627E-4</v>
      </c>
      <c r="K35" s="128">
        <f>IF([1]Финишки!$W$4=0," ",VLOOKUP(B35,[1]Финишки!$V$4:$W$100,2,FALSE))</f>
        <v>1.3290509259259259E-2</v>
      </c>
      <c r="L35" s="127">
        <f t="shared" si="1"/>
        <v>8.4490740740740741E-3</v>
      </c>
      <c r="M35" s="128">
        <f>IF([1]Финишки!$Z$4=0," ",VLOOKUP(B35,[1]Финишки!$Y$4:$Z$150,2,FALSE))</f>
        <v>1.3545138888888877E-2</v>
      </c>
      <c r="N35" s="129">
        <f t="shared" si="2"/>
        <v>2.5462962962961855E-4</v>
      </c>
      <c r="O35" s="128">
        <f>IF([1]Финишки!$AC$4=0," ",VLOOKUP(B35,[1]Финишки!$AB$4:$AC$150,2,FALSE))</f>
        <v>1.8126157407407403E-2</v>
      </c>
      <c r="P35" s="127">
        <f t="shared" si="3"/>
        <v>4.5810185185185259E-3</v>
      </c>
      <c r="Q35" s="130">
        <f>IF([1]Финишки!$AC$4=0," ",VLOOKUP(B35,[1]Финишки!$AB$4:$AC$150,2,FALSE))</f>
        <v>1.8126157407407403E-2</v>
      </c>
      <c r="R35" s="38"/>
      <c r="S35" s="39"/>
      <c r="T35" s="38"/>
    </row>
    <row r="36" spans="1:20" ht="16.5" thickTop="1" x14ac:dyDescent="0.25">
      <c r="A36" s="82"/>
      <c r="B36" s="82"/>
      <c r="C36" s="83"/>
      <c r="D36" s="84"/>
      <c r="E36" s="85"/>
      <c r="F36" s="86"/>
      <c r="G36" s="86"/>
      <c r="H36" s="87"/>
      <c r="I36" s="88"/>
      <c r="J36" s="89"/>
      <c r="K36" s="88"/>
      <c r="L36" s="87"/>
      <c r="M36" s="88"/>
      <c r="N36" s="87"/>
      <c r="O36" s="88"/>
      <c r="P36" s="87"/>
      <c r="Q36" s="90"/>
      <c r="R36" s="91"/>
      <c r="S36" s="92"/>
      <c r="T36" s="85"/>
    </row>
    <row r="37" spans="1:20" ht="15.75" x14ac:dyDescent="0.25">
      <c r="A37" s="82"/>
      <c r="B37" s="82"/>
      <c r="C37" s="83"/>
      <c r="D37" s="84"/>
      <c r="E37" s="85"/>
      <c r="F37" s="86"/>
      <c r="G37" s="86"/>
      <c r="H37" s="87"/>
      <c r="I37" s="88"/>
      <c r="J37" s="89"/>
      <c r="K37" s="88"/>
      <c r="L37" s="87"/>
      <c r="M37" s="88"/>
      <c r="N37" s="87"/>
      <c r="O37" s="88"/>
      <c r="P37" s="87"/>
      <c r="Q37" s="90"/>
      <c r="R37" s="91"/>
      <c r="S37" s="92"/>
      <c r="T37" s="85"/>
    </row>
    <row r="38" spans="1:20" ht="15.75" x14ac:dyDescent="0.25">
      <c r="A38" s="82"/>
      <c r="B38" s="82"/>
      <c r="C38" s="8" t="s">
        <v>118</v>
      </c>
      <c r="D38" s="84"/>
      <c r="E38" s="85"/>
      <c r="F38" s="86"/>
      <c r="G38" s="8" t="s">
        <v>155</v>
      </c>
      <c r="H38" s="87"/>
      <c r="I38" s="88"/>
      <c r="J38" s="89"/>
      <c r="K38" s="88"/>
      <c r="L38" s="87"/>
      <c r="M38" s="88"/>
      <c r="N38" s="87"/>
      <c r="O38" s="88"/>
      <c r="P38" s="87"/>
      <c r="Q38" s="90"/>
      <c r="R38" s="91"/>
      <c r="S38" s="92"/>
      <c r="T38" s="85"/>
    </row>
    <row r="39" spans="1:20" ht="15.75" x14ac:dyDescent="0.25">
      <c r="A39" s="82"/>
      <c r="B39" s="82"/>
      <c r="C39" s="93"/>
      <c r="D39" s="84"/>
      <c r="E39" s="85"/>
      <c r="F39" s="86"/>
      <c r="G39" s="93"/>
      <c r="H39" s="87"/>
      <c r="I39" s="88"/>
      <c r="J39" s="89"/>
      <c r="K39" s="88"/>
      <c r="L39" s="87"/>
      <c r="M39" s="88"/>
      <c r="N39" s="87"/>
      <c r="O39" s="88"/>
      <c r="P39" s="87"/>
      <c r="Q39" s="90"/>
      <c r="R39" s="91"/>
      <c r="S39" s="92"/>
      <c r="T39" s="85"/>
    </row>
    <row r="40" spans="1:20" ht="15.75" x14ac:dyDescent="0.25">
      <c r="A40" s="82"/>
      <c r="B40" s="82"/>
      <c r="C40" s="8" t="s">
        <v>119</v>
      </c>
      <c r="D40" s="84"/>
      <c r="E40" s="85"/>
      <c r="F40" s="86"/>
      <c r="G40" s="93" t="s">
        <v>120</v>
      </c>
      <c r="H40" s="87"/>
      <c r="I40" s="88"/>
      <c r="J40" s="89"/>
      <c r="K40" s="88"/>
      <c r="L40" s="87"/>
      <c r="M40" s="88"/>
      <c r="N40" s="87"/>
      <c r="O40" s="88"/>
      <c r="P40" s="87"/>
      <c r="Q40" s="90"/>
      <c r="R40" s="91"/>
      <c r="S40" s="92"/>
      <c r="T40" s="85"/>
    </row>
    <row r="41" spans="1:20" ht="15.75" x14ac:dyDescent="0.25">
      <c r="A41" s="82"/>
      <c r="B41" s="82"/>
      <c r="C41" s="93"/>
      <c r="D41" s="84"/>
      <c r="E41" s="85"/>
      <c r="F41" s="86"/>
      <c r="G41" s="93"/>
      <c r="H41" s="87"/>
      <c r="I41" s="88"/>
      <c r="J41" s="89"/>
      <c r="K41" s="88"/>
      <c r="L41" s="87"/>
      <c r="M41" s="88"/>
      <c r="N41" s="87"/>
      <c r="O41" s="88"/>
      <c r="P41" s="87"/>
      <c r="Q41" s="90"/>
      <c r="R41" s="91"/>
      <c r="S41" s="92"/>
      <c r="T41" s="85"/>
    </row>
    <row r="42" spans="1:20" x14ac:dyDescent="0.25">
      <c r="C42" s="8" t="s">
        <v>121</v>
      </c>
      <c r="G42" s="93" t="s">
        <v>122</v>
      </c>
    </row>
    <row r="43" spans="1:20" x14ac:dyDescent="0.25">
      <c r="G43" s="93"/>
    </row>
  </sheetData>
  <mergeCells count="10">
    <mergeCell ref="A11:C11"/>
    <mergeCell ref="E11:G11"/>
    <mergeCell ref="A16:T16"/>
    <mergeCell ref="A18:T18"/>
    <mergeCell ref="A1:T1"/>
    <mergeCell ref="A2:T2"/>
    <mergeCell ref="A3:T3"/>
    <mergeCell ref="A5:T5"/>
    <mergeCell ref="A6:T6"/>
    <mergeCell ref="A7:T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Мужчины и женщины</vt:lpstr>
      <vt:lpstr>юниоры</vt:lpstr>
      <vt:lpstr>юноши и девушки</vt:lpstr>
      <vt:lpstr>ПЯО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2013-07-19T14:43:27Z</dcterms:modified>
</cp:coreProperties>
</file>