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</externalReferences>
  <definedNames>
    <definedName name="_xlnm.Print_Area" localSheetId="0">Лист1!$A$1:$M$223</definedName>
  </definedNames>
  <calcPr calcId="125725"/>
</workbook>
</file>

<file path=xl/calcChain.xml><?xml version="1.0" encoding="utf-8"?>
<calcChain xmlns="http://schemas.openxmlformats.org/spreadsheetml/2006/main">
  <c r="K220" i="1"/>
  <c r="J79" l="1"/>
  <c r="J78"/>
  <c r="J77"/>
  <c r="J76"/>
  <c r="J75"/>
  <c r="J74"/>
  <c r="J73"/>
  <c r="J71"/>
  <c r="J72"/>
  <c r="J70"/>
  <c r="J69"/>
  <c r="J68"/>
  <c r="J67"/>
  <c r="J65"/>
  <c r="J66"/>
  <c r="J64"/>
  <c r="J63"/>
  <c r="J61"/>
  <c r="J59"/>
  <c r="J60"/>
  <c r="J58"/>
  <c r="J57"/>
  <c r="J56"/>
  <c r="J54"/>
  <c r="J55"/>
  <c r="J53"/>
  <c r="J52"/>
  <c r="J51"/>
  <c r="J50"/>
  <c r="J49"/>
  <c r="J48"/>
  <c r="J47"/>
  <c r="J46"/>
  <c r="J45"/>
  <c r="J44"/>
  <c r="J43"/>
  <c r="J42"/>
  <c r="J21"/>
  <c r="J23"/>
  <c r="J22"/>
  <c r="J38"/>
  <c r="J24"/>
  <c r="J25"/>
  <c r="J26"/>
  <c r="J27"/>
  <c r="J28"/>
  <c r="J29"/>
  <c r="J30"/>
  <c r="J39"/>
  <c r="J31"/>
  <c r="J32"/>
  <c r="J40"/>
  <c r="J33"/>
  <c r="J34"/>
  <c r="J35"/>
  <c r="J36"/>
  <c r="J17"/>
  <c r="J16"/>
  <c r="J18"/>
  <c r="J19"/>
  <c r="J20"/>
  <c r="J15"/>
  <c r="I113"/>
  <c r="I111"/>
  <c r="I110"/>
  <c r="I112"/>
  <c r="I109"/>
  <c r="I108"/>
  <c r="I107"/>
  <c r="I105"/>
  <c r="I106"/>
  <c r="I104"/>
  <c r="I103"/>
  <c r="I101"/>
  <c r="I99"/>
  <c r="I98"/>
  <c r="I96"/>
  <c r="I95"/>
  <c r="I94"/>
  <c r="I93"/>
  <c r="I92"/>
  <c r="I90"/>
  <c r="I89"/>
  <c r="I88"/>
  <c r="I87"/>
  <c r="I86"/>
  <c r="I84"/>
  <c r="I85"/>
  <c r="I83"/>
  <c r="I82"/>
  <c r="I81"/>
  <c r="I79"/>
  <c r="I78"/>
  <c r="I77"/>
  <c r="I75"/>
  <c r="I76"/>
  <c r="I74"/>
  <c r="I73"/>
  <c r="I71"/>
  <c r="I72"/>
  <c r="I70"/>
  <c r="I67"/>
  <c r="I69"/>
  <c r="I68"/>
  <c r="I65"/>
  <c r="I66"/>
  <c r="I64"/>
  <c r="I63"/>
  <c r="I43"/>
  <c r="I45"/>
  <c r="I44"/>
  <c r="I46"/>
  <c r="I48"/>
  <c r="I47"/>
  <c r="I49"/>
  <c r="I50"/>
  <c r="I51"/>
  <c r="I52"/>
  <c r="I53"/>
  <c r="I55"/>
  <c r="I54"/>
  <c r="I58"/>
  <c r="I56"/>
  <c r="I57"/>
  <c r="I60"/>
  <c r="I59"/>
  <c r="I61"/>
  <c r="I42"/>
  <c r="I17"/>
  <c r="I16"/>
  <c r="I18"/>
  <c r="I19"/>
  <c r="I20"/>
  <c r="I23"/>
  <c r="I21"/>
  <c r="I22"/>
  <c r="I24"/>
  <c r="I38"/>
  <c r="I28"/>
  <c r="I26"/>
  <c r="I25"/>
  <c r="I27"/>
  <c r="I29"/>
  <c r="I30"/>
  <c r="I39"/>
  <c r="I40"/>
  <c r="I32"/>
  <c r="I31"/>
  <c r="I33"/>
  <c r="I34"/>
  <c r="I35"/>
  <c r="I36"/>
  <c r="I15"/>
  <c r="K173"/>
  <c r="H167"/>
  <c r="K167" s="1"/>
  <c r="H166"/>
  <c r="K166" s="1"/>
  <c r="H165"/>
  <c r="K165" s="1"/>
  <c r="H163"/>
  <c r="K163" s="1"/>
  <c r="H162"/>
  <c r="K162" s="1"/>
  <c r="H161"/>
  <c r="K161" s="1"/>
  <c r="H159"/>
  <c r="K159" s="1"/>
  <c r="H158"/>
  <c r="K158" s="1"/>
  <c r="H157"/>
  <c r="H156"/>
  <c r="K156" s="1"/>
  <c r="H153"/>
  <c r="K153" s="1"/>
  <c r="H155"/>
  <c r="K155" s="1"/>
  <c r="H154"/>
  <c r="K154" s="1"/>
  <c r="H151"/>
  <c r="K151" s="1"/>
  <c r="H152"/>
  <c r="K152" s="1"/>
  <c r="H150"/>
  <c r="K150" s="1"/>
  <c r="H149"/>
  <c r="K149" s="1"/>
  <c r="H148"/>
  <c r="K148" s="1"/>
  <c r="H147"/>
  <c r="K147" s="1"/>
  <c r="H145"/>
  <c r="K145" s="1"/>
  <c r="H146"/>
  <c r="K146" s="1"/>
  <c r="H144"/>
  <c r="K144" s="1"/>
  <c r="H143"/>
  <c r="K143" s="1"/>
  <c r="H142"/>
  <c r="H141"/>
  <c r="K141" s="1"/>
  <c r="H139"/>
  <c r="K139" s="1"/>
  <c r="H138"/>
  <c r="K138" s="1"/>
  <c r="H137"/>
  <c r="K137" s="1"/>
  <c r="H136"/>
  <c r="K136" s="1"/>
  <c r="H135"/>
  <c r="K135" s="1"/>
  <c r="H133"/>
  <c r="K133" s="1"/>
  <c r="H132"/>
  <c r="K132" s="1"/>
  <c r="H131"/>
  <c r="K131" s="1"/>
  <c r="H129"/>
  <c r="K129" s="1"/>
  <c r="H130"/>
  <c r="K130" s="1"/>
  <c r="H128"/>
  <c r="K128" s="1"/>
  <c r="H127"/>
  <c r="H126"/>
  <c r="H125"/>
  <c r="K125" s="1"/>
  <c r="H123"/>
  <c r="K123" s="1"/>
  <c r="H124"/>
  <c r="K124" s="1"/>
  <c r="H121"/>
  <c r="K121" s="1"/>
  <c r="H122"/>
  <c r="K122" s="1"/>
  <c r="H119"/>
  <c r="K119" s="1"/>
  <c r="H120"/>
  <c r="K120" s="1"/>
  <c r="H117"/>
  <c r="K117" s="1"/>
  <c r="H118"/>
  <c r="K118" s="1"/>
  <c r="H116"/>
  <c r="K116" s="1"/>
  <c r="H113"/>
  <c r="K113" s="1"/>
  <c r="H111"/>
  <c r="H110"/>
  <c r="H112"/>
  <c r="K112" s="1"/>
  <c r="H109"/>
  <c r="K109" s="1"/>
  <c r="H108"/>
  <c r="H106"/>
  <c r="H107"/>
  <c r="H105"/>
  <c r="H104"/>
  <c r="H103"/>
  <c r="H101"/>
  <c r="H99"/>
  <c r="H98"/>
  <c r="H96"/>
  <c r="K96" s="1"/>
  <c r="H95"/>
  <c r="K95" s="1"/>
  <c r="H94"/>
  <c r="K94" s="1"/>
  <c r="H93"/>
  <c r="H92"/>
  <c r="H90"/>
  <c r="K90" s="1"/>
  <c r="H89"/>
  <c r="K89" s="1"/>
  <c r="H88"/>
  <c r="H87"/>
  <c r="H86"/>
  <c r="K86" s="1"/>
  <c r="H84"/>
  <c r="K84" s="1"/>
  <c r="H85"/>
  <c r="H83"/>
  <c r="H82"/>
  <c r="H81"/>
  <c r="K81" s="1"/>
  <c r="H64"/>
  <c r="H66"/>
  <c r="H69"/>
  <c r="H65"/>
  <c r="H68"/>
  <c r="H70"/>
  <c r="H71"/>
  <c r="H72"/>
  <c r="H76"/>
  <c r="H73"/>
  <c r="H78"/>
  <c r="H74"/>
  <c r="H75"/>
  <c r="H77"/>
  <c r="H79"/>
  <c r="H63"/>
  <c r="H44"/>
  <c r="H43"/>
  <c r="H45"/>
  <c r="H46"/>
  <c r="H48"/>
  <c r="H51"/>
  <c r="H49"/>
  <c r="H47"/>
  <c r="H50"/>
  <c r="H55"/>
  <c r="H53"/>
  <c r="H52"/>
  <c r="H54"/>
  <c r="H57"/>
  <c r="H58"/>
  <c r="H56"/>
  <c r="H60"/>
  <c r="H59"/>
  <c r="H61"/>
  <c r="H42"/>
  <c r="H16"/>
  <c r="H17"/>
  <c r="K17" s="1"/>
  <c r="H18"/>
  <c r="H19"/>
  <c r="H20"/>
  <c r="H23"/>
  <c r="H21"/>
  <c r="H28"/>
  <c r="H24"/>
  <c r="H38"/>
  <c r="H22"/>
  <c r="H29"/>
  <c r="H25"/>
  <c r="H26"/>
  <c r="H27"/>
  <c r="H30"/>
  <c r="H32"/>
  <c r="H39"/>
  <c r="H31"/>
  <c r="H40"/>
  <c r="H33"/>
  <c r="H34"/>
  <c r="H35"/>
  <c r="H36"/>
  <c r="H15"/>
  <c r="K99"/>
  <c r="K114"/>
  <c r="K127"/>
  <c r="K142"/>
  <c r="K157"/>
  <c r="K168"/>
  <c r="K170"/>
  <c r="K171"/>
  <c r="K172"/>
  <c r="K174"/>
  <c r="K175"/>
  <c r="K176"/>
  <c r="K178"/>
  <c r="K179"/>
  <c r="K180"/>
  <c r="K181"/>
  <c r="K182"/>
  <c r="K183"/>
  <c r="K185"/>
  <c r="K186"/>
  <c r="K187"/>
  <c r="K188"/>
  <c r="K189"/>
  <c r="K190"/>
  <c r="K191"/>
  <c r="K192"/>
  <c r="K194"/>
  <c r="K195"/>
  <c r="K196"/>
  <c r="K197"/>
  <c r="K198"/>
  <c r="K199"/>
  <c r="K200"/>
  <c r="K202"/>
  <c r="K203"/>
  <c r="K204"/>
  <c r="K205"/>
  <c r="K207"/>
  <c r="K208"/>
  <c r="K209"/>
  <c r="K210"/>
  <c r="K211"/>
  <c r="K212"/>
  <c r="K213"/>
  <c r="K214"/>
  <c r="K215"/>
  <c r="K216"/>
  <c r="K217"/>
  <c r="K218"/>
  <c r="K219"/>
  <c r="K58" l="1"/>
  <c r="K67"/>
  <c r="K105"/>
  <c r="K34"/>
  <c r="K38"/>
  <c r="K49"/>
  <c r="K35"/>
  <c r="K21"/>
  <c r="K61"/>
  <c r="K53"/>
  <c r="K23"/>
  <c r="K101"/>
  <c r="K43"/>
  <c r="K45"/>
  <c r="K59"/>
  <c r="K73"/>
  <c r="K66"/>
  <c r="K24"/>
  <c r="K44"/>
  <c r="K51"/>
  <c r="K77"/>
  <c r="K25"/>
  <c r="K20"/>
  <c r="K16"/>
  <c r="K48"/>
  <c r="K36"/>
  <c r="K40"/>
  <c r="K30"/>
  <c r="K42"/>
  <c r="K56"/>
  <c r="K63"/>
  <c r="K72"/>
  <c r="K18"/>
  <c r="K70"/>
  <c r="K60"/>
  <c r="K54"/>
  <c r="K52"/>
  <c r="K47"/>
  <c r="K32"/>
  <c r="K29"/>
  <c r="K28"/>
  <c r="K31"/>
  <c r="K22"/>
  <c r="K71"/>
  <c r="K46"/>
  <c r="K39"/>
  <c r="K33"/>
  <c r="K19"/>
  <c r="K74"/>
  <c r="K65"/>
  <c r="K26"/>
  <c r="K57"/>
  <c r="K55"/>
  <c r="K27"/>
  <c r="K78"/>
  <c r="K82"/>
  <c r="K92"/>
  <c r="K106"/>
  <c r="K104"/>
  <c r="K108"/>
  <c r="K111"/>
  <c r="K107"/>
  <c r="K85"/>
  <c r="K88"/>
  <c r="K69"/>
  <c r="K79"/>
  <c r="K76"/>
  <c r="K68"/>
  <c r="K126"/>
  <c r="K103"/>
  <c r="K110"/>
  <c r="K98"/>
  <c r="K93"/>
  <c r="K83"/>
  <c r="K87"/>
  <c r="K75"/>
  <c r="K64"/>
  <c r="K50"/>
  <c r="K15"/>
</calcChain>
</file>

<file path=xl/sharedStrings.xml><?xml version="1.0" encoding="utf-8"?>
<sst xmlns="http://schemas.openxmlformats.org/spreadsheetml/2006/main" count="600" uniqueCount="330">
  <si>
    <t>Место</t>
  </si>
  <si>
    <t>Фамилия, имя</t>
  </si>
  <si>
    <t>Коллектив</t>
  </si>
  <si>
    <t>Квал.</t>
  </si>
  <si>
    <t>Номер</t>
  </si>
  <si>
    <t>Технические данные:</t>
  </si>
  <si>
    <t>Жюри соревнований:</t>
  </si>
  <si>
    <t>Очки</t>
  </si>
  <si>
    <t>Примечание</t>
  </si>
  <si>
    <t>Год рождения</t>
  </si>
  <si>
    <t>ЦЕНТР ФИЗИЧЕСКОЙ КУЛЬТУРЫ И СПОРТА ВОСТОЧНОГО  АДМИНИСТРАТИВНОГО ОКРУГА ГОРОДА МОСКВЫ</t>
  </si>
  <si>
    <t>Место проведения: ВАО,г.Москвы</t>
  </si>
  <si>
    <t>Общий результат</t>
  </si>
  <si>
    <t>1 повторение</t>
  </si>
  <si>
    <t>2 повторение</t>
  </si>
  <si>
    <t>3 повторение</t>
  </si>
  <si>
    <t>4 повторение</t>
  </si>
  <si>
    <t xml:space="preserve">Результат </t>
  </si>
  <si>
    <t>Начало:11.00</t>
  </si>
  <si>
    <t>Главный судья Артамонова И.А.</t>
  </si>
  <si>
    <t>ДЕПАРТАМЕНТ ФИЗИЧЕСКОЙ КУЛЬТУРЫ И СПОРТА ГОРОДА МОСКВЫ</t>
  </si>
  <si>
    <t>Лосиный остров</t>
  </si>
  <si>
    <t>Длина прямой 3000 метров</t>
  </si>
  <si>
    <t>Повторений 1, 2, 3, 4</t>
  </si>
  <si>
    <t>ФЕДЕРАЦИЯ ЛЫЖНЫХ ГОНОК ГОРОДА МОСКВЫ</t>
  </si>
  <si>
    <t>Иванилов Василий</t>
  </si>
  <si>
    <t>Золкин Иван</t>
  </si>
  <si>
    <t>СШОР 111</t>
  </si>
  <si>
    <t>Чех Евгений</t>
  </si>
  <si>
    <t>ДЮСШ Краснознаменск</t>
  </si>
  <si>
    <t>Поваляев Никита</t>
  </si>
  <si>
    <t>Назаров Георгий</t>
  </si>
  <si>
    <t>Ковалёв Алексей</t>
  </si>
  <si>
    <t>Кольтеров Сергей</t>
  </si>
  <si>
    <t>Семёнов Вадим</t>
  </si>
  <si>
    <t>Ходжич Денис</t>
  </si>
  <si>
    <t>Михайлов Андрей</t>
  </si>
  <si>
    <t>Афросин Максим</t>
  </si>
  <si>
    <t>лично</t>
  </si>
  <si>
    <t>Горелкин Ярослав</t>
  </si>
  <si>
    <t>Зеленогорад</t>
  </si>
  <si>
    <t>Деревягин Максим</t>
  </si>
  <si>
    <t>Горбунов Дмитрий</t>
  </si>
  <si>
    <t>Краюшкин Пётр</t>
  </si>
  <si>
    <t>Кошелев Дмитрий</t>
  </si>
  <si>
    <t>Сидоров Иван</t>
  </si>
  <si>
    <t>Титов Даниил</t>
  </si>
  <si>
    <t>Касаткин Константин</t>
  </si>
  <si>
    <t>Зобов Павел</t>
  </si>
  <si>
    <t>Гольмаков Михаил</t>
  </si>
  <si>
    <t>Смирнов Дмитрий</t>
  </si>
  <si>
    <t>Безгин Илья</t>
  </si>
  <si>
    <t>Щелканов Александр</t>
  </si>
  <si>
    <t>Луч</t>
  </si>
  <si>
    <t>Царев Сергей</t>
  </si>
  <si>
    <t>Курлович Сергей</t>
  </si>
  <si>
    <t>Сабирзянов Артем</t>
  </si>
  <si>
    <t>Чугунов Иван</t>
  </si>
  <si>
    <t>Исаев Алексей</t>
  </si>
  <si>
    <t>МЧС России</t>
  </si>
  <si>
    <t>Солнечногорск</t>
  </si>
  <si>
    <t>Малков Николай</t>
  </si>
  <si>
    <t>Мишутин Егор</t>
  </si>
  <si>
    <t>Мелешкин Сергей</t>
  </si>
  <si>
    <t>Малышев Игорь</t>
  </si>
  <si>
    <t>Королев Владимир</t>
  </si>
  <si>
    <t>Омельчук Михаил</t>
  </si>
  <si>
    <t>Ильин Василий</t>
  </si>
  <si>
    <t>Стыркин Михаил</t>
  </si>
  <si>
    <t>Есаков Сергей</t>
  </si>
  <si>
    <t>Шеховцев Валерий</t>
  </si>
  <si>
    <t>Кондратьев Константин</t>
  </si>
  <si>
    <t>Люмаров Георгий</t>
  </si>
  <si>
    <t>Москва</t>
  </si>
  <si>
    <t>Ендовицкий Влас</t>
  </si>
  <si>
    <t>Авдонин Олег</t>
  </si>
  <si>
    <t>Акимов Андрей</t>
  </si>
  <si>
    <t>Ильвовский Алексей</t>
  </si>
  <si>
    <t>Альфа-Битца</t>
  </si>
  <si>
    <t>Захаревич Владимир</t>
  </si>
  <si>
    <t>Клинецкий Евгений</t>
  </si>
  <si>
    <t>Марюков Сергей</t>
  </si>
  <si>
    <t>Ларин Владимир</t>
  </si>
  <si>
    <t>Подольск</t>
  </si>
  <si>
    <t>Гуляев Виктор</t>
  </si>
  <si>
    <t>СК Ромашково</t>
  </si>
  <si>
    <t>Ефимов Михаил</t>
  </si>
  <si>
    <t>Рязань</t>
  </si>
  <si>
    <t>Королев</t>
  </si>
  <si>
    <t>Головко Валерий</t>
  </si>
  <si>
    <t>Носов Владимир</t>
  </si>
  <si>
    <t>Зарецкий Александр</t>
  </si>
  <si>
    <t>Мазин Григорий</t>
  </si>
  <si>
    <t>Котова Ирина</t>
  </si>
  <si>
    <t>Бондарева Анастасия</t>
  </si>
  <si>
    <t>Краснознаменск</t>
  </si>
  <si>
    <t>Кондрашкина Ксения</t>
  </si>
  <si>
    <t>Малышева Ксения</t>
  </si>
  <si>
    <t>Феоктистова Татьяна</t>
  </si>
  <si>
    <t>Малаховская Анастасия</t>
  </si>
  <si>
    <t>Селиванова Виктория</t>
  </si>
  <si>
    <t>Агафонова Ангелина</t>
  </si>
  <si>
    <t>Ломтева Анастасия</t>
  </si>
  <si>
    <t>Чугунова Екатерина</t>
  </si>
  <si>
    <t>Привезенцева Мария</t>
  </si>
  <si>
    <t>Балабина Юлия</t>
  </si>
  <si>
    <t>Яскевич Галина</t>
  </si>
  <si>
    <t>Сирякова Евгения</t>
  </si>
  <si>
    <t>Никишкин Тимофей</t>
  </si>
  <si>
    <t>Мельников Кирилл</t>
  </si>
  <si>
    <t>Чернов Арсений</t>
  </si>
  <si>
    <t>Мельников Александр</t>
  </si>
  <si>
    <t>Чернов Георгий</t>
  </si>
  <si>
    <t>Игнатьев Валерий</t>
  </si>
  <si>
    <t>Жданов Матвей</t>
  </si>
  <si>
    <t>Косточка Алексей</t>
  </si>
  <si>
    <t>Трудовые резервы</t>
  </si>
  <si>
    <t>Савинова Мария</t>
  </si>
  <si>
    <t>Орехова Олеся</t>
  </si>
  <si>
    <t>Филиппова Ольга</t>
  </si>
  <si>
    <t>Баранцева Екатерина</t>
  </si>
  <si>
    <t>Ж1</t>
  </si>
  <si>
    <t>ЖЮ</t>
  </si>
  <si>
    <t>М4</t>
  </si>
  <si>
    <t>М3</t>
  </si>
  <si>
    <t>М2</t>
  </si>
  <si>
    <t>М1</t>
  </si>
  <si>
    <t>Окончание:15.00</t>
  </si>
  <si>
    <t>26 апреля  2015 года</t>
  </si>
  <si>
    <t>Мамичев Вячеслав</t>
  </si>
  <si>
    <t>Иванов Юрий</t>
  </si>
  <si>
    <t>Кукушкин Никита</t>
  </si>
  <si>
    <t>Ёлка</t>
  </si>
  <si>
    <t>Зимин Даниил</t>
  </si>
  <si>
    <t>СШОР111-ФОК Лотос</t>
  </si>
  <si>
    <t>Семенов Илья</t>
  </si>
  <si>
    <t>Бутрим Мираслав</t>
  </si>
  <si>
    <t>ДМ1</t>
  </si>
  <si>
    <t>Ильясевич Екатерина</t>
  </si>
  <si>
    <t>Пересвет ЛК Легкова</t>
  </si>
  <si>
    <t>Котова Мария</t>
  </si>
  <si>
    <t>Купцова Маргарита</t>
  </si>
  <si>
    <t>Крот Екатерина</t>
  </si>
  <si>
    <t>Широкова Александра</t>
  </si>
  <si>
    <t>Внуково</t>
  </si>
  <si>
    <t>ДД1</t>
  </si>
  <si>
    <t>ДД2</t>
  </si>
  <si>
    <t>МГФСО Лунёво</t>
  </si>
  <si>
    <t>Хамзин Ильнур</t>
  </si>
  <si>
    <t>Мартинович Василий</t>
  </si>
  <si>
    <t>Шаталов Даниил</t>
  </si>
  <si>
    <t>Тринта-Лунёво</t>
  </si>
  <si>
    <t>Потёмкин Алексей</t>
  </si>
  <si>
    <t>"Трудовые резервы"</t>
  </si>
  <si>
    <t>Чернышов Иван</t>
  </si>
  <si>
    <t>Семенов Алексей</t>
  </si>
  <si>
    <t>Максимов Данила</t>
  </si>
  <si>
    <t>ДМ2</t>
  </si>
  <si>
    <t>Кудинова Дарья</t>
  </si>
  <si>
    <t>г.Ефремов</t>
  </si>
  <si>
    <t>Минаева Ирина</t>
  </si>
  <si>
    <t>Гришанкова Диана</t>
  </si>
  <si>
    <t>Плахина Татьяна</t>
  </si>
  <si>
    <t>Еремеева Ольга</t>
  </si>
  <si>
    <t>Ларькина Юлия</t>
  </si>
  <si>
    <t>Петрова Анастасия</t>
  </si>
  <si>
    <t>СДЮСШОР 111</t>
  </si>
  <si>
    <t>ГСОБ Лесная</t>
  </si>
  <si>
    <t>ДМЛ</t>
  </si>
  <si>
    <t>МГФСО-Лунёво</t>
  </si>
  <si>
    <t>Медведева Анастасия</t>
  </si>
  <si>
    <t>Елисеева Александра</t>
  </si>
  <si>
    <t>Троицкая Александра</t>
  </si>
  <si>
    <t>Юность Москвы Спарта</t>
  </si>
  <si>
    <t>Бабушкино-81</t>
  </si>
  <si>
    <t>Буробина Анна</t>
  </si>
  <si>
    <t>Иванова Юлия</t>
  </si>
  <si>
    <t>Мурзина Варвара</t>
  </si>
  <si>
    <t>Козлова Мария</t>
  </si>
  <si>
    <t>Селиванова Анна</t>
  </si>
  <si>
    <t>ДСР</t>
  </si>
  <si>
    <t>СДЮШОР 111</t>
  </si>
  <si>
    <t>Болотников Николай</t>
  </si>
  <si>
    <t>СЛК "ЁЛКА"</t>
  </si>
  <si>
    <t>Трринта-Лунёво</t>
  </si>
  <si>
    <t>Калякин Сергей</t>
  </si>
  <si>
    <t>Харитонов Данила</t>
  </si>
  <si>
    <t>СШОР 49 Тринта</t>
  </si>
  <si>
    <t>Додонов Илья</t>
  </si>
  <si>
    <t>ДЮСШ Химки</t>
  </si>
  <si>
    <t>Хачатуров Роман</t>
  </si>
  <si>
    <t>Шилов Павел</t>
  </si>
  <si>
    <t>Филиппов Михаил</t>
  </si>
  <si>
    <t>Матис Юлия</t>
  </si>
  <si>
    <t>Иванова Светлана</t>
  </si>
  <si>
    <t>Исмаилова МИлана</t>
  </si>
  <si>
    <t>ДСТ</t>
  </si>
  <si>
    <t>ЮСР</t>
  </si>
  <si>
    <t>Климович Михаил</t>
  </si>
  <si>
    <t>Душкин Илья</t>
  </si>
  <si>
    <t>С/К Лунёво</t>
  </si>
  <si>
    <t>Юность Москвы</t>
  </si>
  <si>
    <t>Докторов Владимир</t>
  </si>
  <si>
    <t>Москвин Иван</t>
  </si>
  <si>
    <t>Абаронов Иван</t>
  </si>
  <si>
    <t>Малев Илья</t>
  </si>
  <si>
    <t>Богородское</t>
  </si>
  <si>
    <t>СЗАО</t>
  </si>
  <si>
    <t>Семенов Арсений</t>
  </si>
  <si>
    <t>ЮМЛ</t>
  </si>
  <si>
    <t>СШОР-49 Тринта</t>
  </si>
  <si>
    <t>М0</t>
  </si>
  <si>
    <t>Фишер</t>
  </si>
  <si>
    <t>Орехов Сергей</t>
  </si>
  <si>
    <t>Alex Baryga team</t>
  </si>
  <si>
    <t>ЛК Наседкина</t>
  </si>
  <si>
    <t>Аникин Василий</t>
  </si>
  <si>
    <t>Старовойтов Степан</t>
  </si>
  <si>
    <t>ДЮСШ 81</t>
  </si>
  <si>
    <t>Крючков Сергей</t>
  </si>
  <si>
    <t>Татарников Сергей</t>
  </si>
  <si>
    <t>Шабалин Евгений</t>
  </si>
  <si>
    <t>Сергиев Посад, РГУНГ</t>
  </si>
  <si>
    <t>ЗАО</t>
  </si>
  <si>
    <t>Устенко Сергей</t>
  </si>
  <si>
    <t>Сергиев Посад</t>
  </si>
  <si>
    <t>Трошин Денис</t>
  </si>
  <si>
    <t>Нижнецарицынское</t>
  </si>
  <si>
    <t>Копалкин Алексей</t>
  </si>
  <si>
    <t>Федоров Валерий</t>
  </si>
  <si>
    <t>Цыпленков Константин</t>
  </si>
  <si>
    <t>Пантюхин Андрей</t>
  </si>
  <si>
    <t>ЦЛС Малиновка</t>
  </si>
  <si>
    <t>Нагнитченко Роман</t>
  </si>
  <si>
    <t>Щепёткин Алексей</t>
  </si>
  <si>
    <t>Noname racing team</t>
  </si>
  <si>
    <t>Волкуша</t>
  </si>
  <si>
    <t>Гожий Евгений</t>
  </si>
  <si>
    <t>Машинистов Сергей</t>
  </si>
  <si>
    <t>Митин Дмитрий</t>
  </si>
  <si>
    <t>СК "Посейдон"</t>
  </si>
  <si>
    <t>Шмидт Александр</t>
  </si>
  <si>
    <t>Лотос</t>
  </si>
  <si>
    <t>Журавлев Денис</t>
  </si>
  <si>
    <t>Мокрый асфальт</t>
  </si>
  <si>
    <t>Панов Константин</t>
  </si>
  <si>
    <t>Власиха</t>
  </si>
  <si>
    <t>Соломатин Михаил</t>
  </si>
  <si>
    <t>Дроздов Сергей</t>
  </si>
  <si>
    <t>Есаков Игорь</t>
  </si>
  <si>
    <t>Сурнакин Антон</t>
  </si>
  <si>
    <t>Кондрашов Андрей</t>
  </si>
  <si>
    <t>Манжосов</t>
  </si>
  <si>
    <t>Тверь</t>
  </si>
  <si>
    <t>Воробьев Виктор</t>
  </si>
  <si>
    <t>Мишин Игорь</t>
  </si>
  <si>
    <t>Незванов Юрий</t>
  </si>
  <si>
    <t>Белов Игорь</t>
  </si>
  <si>
    <t>Тула "Гермет"</t>
  </si>
  <si>
    <t>Михаровский Владимир</t>
  </si>
  <si>
    <t>"Стрела"</t>
  </si>
  <si>
    <t>Дроздов Владимир</t>
  </si>
  <si>
    <t>Нарофоминск</t>
  </si>
  <si>
    <t>Васин Анатолий</t>
  </si>
  <si>
    <t>Тула Экип-центр</t>
  </si>
  <si>
    <t>Заводский Борис</t>
  </si>
  <si>
    <t>Фомин Александр</t>
  </si>
  <si>
    <t>Чулково</t>
  </si>
  <si>
    <t>Гарцев Евгений</t>
  </si>
  <si>
    <t>Ярославль</t>
  </si>
  <si>
    <t>Саганский Богдан</t>
  </si>
  <si>
    <t>ЮСТ</t>
  </si>
  <si>
    <t>СК "ОЛИМП"</t>
  </si>
  <si>
    <t>Жарков Глеб</t>
  </si>
  <si>
    <t>Хачатуров Антон</t>
  </si>
  <si>
    <t>Кислухин Александр</t>
  </si>
  <si>
    <t>Левочкин Илья</t>
  </si>
  <si>
    <t>Карпинский Никита</t>
  </si>
  <si>
    <t>Ж0</t>
  </si>
  <si>
    <t>Грушина Анна</t>
  </si>
  <si>
    <t>Стремоус Алина</t>
  </si>
  <si>
    <t>ЦСКА</t>
  </si>
  <si>
    <t>Нагнитченко Татьяна</t>
  </si>
  <si>
    <t>Превезенцева Елена</t>
  </si>
  <si>
    <t>Ромашково</t>
  </si>
  <si>
    <t>Абакумов Виктор</t>
  </si>
  <si>
    <t>клуб Манжосов</t>
  </si>
  <si>
    <t>Усов Алексей</t>
  </si>
  <si>
    <t>Хламцев Юрий</t>
  </si>
  <si>
    <t>Корниенко Василий</t>
  </si>
  <si>
    <t>Тула ГБ-11</t>
  </si>
  <si>
    <t>Попов Пётр</t>
  </si>
  <si>
    <t>Измайлово</t>
  </si>
  <si>
    <t>Ж2</t>
  </si>
  <si>
    <t>Лыткарино</t>
  </si>
  <si>
    <t>Пескова Елена</t>
  </si>
  <si>
    <t>МООЛЛ</t>
  </si>
  <si>
    <t>Альфа-итца</t>
  </si>
  <si>
    <t>Зайцев Виктор</t>
  </si>
  <si>
    <t>Рябов Юрий</t>
  </si>
  <si>
    <t>Клуб Легкова</t>
  </si>
  <si>
    <t>Степанов Александр</t>
  </si>
  <si>
    <t>Forvard</t>
  </si>
  <si>
    <t>н/с</t>
  </si>
  <si>
    <t>Гавердовский Александр</t>
  </si>
  <si>
    <t xml:space="preserve"> ФЕСТИВАЛЬ ЛЫЖЕРОЛЛЕРНЫХ ДИСЦИПЛИН </t>
  </si>
  <si>
    <t xml:space="preserve">ПРОТОКОЛ РЕЗУЛЬТАТОВ                                                                                                                                                                     2-й этап "Лыжная трасса летом"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</si>
  <si>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Главный секретарь Глодан Т.Н.</t>
  </si>
  <si>
    <t>Мужчины М0</t>
  </si>
  <si>
    <t>Мужчины М1</t>
  </si>
  <si>
    <t>Мужчины М2</t>
  </si>
  <si>
    <t>Юноши Юст</t>
  </si>
  <si>
    <t>Женщины Ж0</t>
  </si>
  <si>
    <t>Юниорки ЖЮ</t>
  </si>
  <si>
    <t>Женщины Ж 1</t>
  </si>
  <si>
    <t>Мужчины М 3</t>
  </si>
  <si>
    <t>Юноши Ю ср</t>
  </si>
  <si>
    <t>Девушки Д ст</t>
  </si>
  <si>
    <t>Юноши Ю мл</t>
  </si>
  <si>
    <t>Женщины Ж 2</t>
  </si>
  <si>
    <t>Мужчины М 4</t>
  </si>
  <si>
    <t xml:space="preserve">Мальчики ДМ 1 (2005 г.р. и мл) </t>
  </si>
  <si>
    <t>Девочки ДД 1 (2005 г.р. и мл)</t>
  </si>
  <si>
    <t>Девочки ДД 2 (2003-2004 г.р.)</t>
  </si>
  <si>
    <t>Мальчики ДМ 2 (2003-2004 г.р.)</t>
  </si>
  <si>
    <t>Девушки Д мл</t>
  </si>
  <si>
    <t>Девушки Д ср</t>
  </si>
  <si>
    <t>Главный секретарь: Глодан Т.Н.</t>
  </si>
  <si>
    <t>Главный судья: Артамонова И.А.</t>
  </si>
  <si>
    <t>Юниоры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</si>
</sst>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8"/>
      <name val="Arial Unicode MS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7" fontId="5" fillId="0" borderId="6" xfId="0" applyNumberFormat="1" applyFont="1" applyBorder="1"/>
    <xf numFmtId="0" fontId="5" fillId="0" borderId="6" xfId="0" applyFont="1" applyFill="1" applyBorder="1"/>
    <xf numFmtId="3" fontId="0" fillId="0" borderId="0" xfId="0" applyNumberFormat="1"/>
    <xf numFmtId="0" fontId="0" fillId="0" borderId="12" xfId="0" applyBorder="1"/>
    <xf numFmtId="0" fontId="0" fillId="0" borderId="13" xfId="0" applyBorder="1"/>
    <xf numFmtId="0" fontId="3" fillId="0" borderId="13" xfId="0" applyFont="1" applyBorder="1"/>
    <xf numFmtId="0" fontId="0" fillId="0" borderId="14" xfId="0" applyBorder="1"/>
    <xf numFmtId="0" fontId="3" fillId="0" borderId="14" xfId="0" applyFont="1" applyBorder="1" applyAlignment="1">
      <alignment horizontal="right"/>
    </xf>
    <xf numFmtId="0" fontId="0" fillId="0" borderId="15" xfId="0" applyFill="1" applyBorder="1"/>
    <xf numFmtId="0" fontId="0" fillId="0" borderId="16" xfId="0" applyBorder="1"/>
    <xf numFmtId="0" fontId="3" fillId="0" borderId="16" xfId="0" applyFont="1" applyBorder="1"/>
    <xf numFmtId="0" fontId="0" fillId="0" borderId="17" xfId="0" applyBorder="1"/>
    <xf numFmtId="0" fontId="0" fillId="0" borderId="15" xfId="0" applyBorder="1"/>
    <xf numFmtId="0" fontId="3" fillId="0" borderId="17" xfId="0" applyFont="1" applyBorder="1" applyAlignment="1">
      <alignment horizontal="right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right" vertical="center"/>
    </xf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horizontal="center" vertical="center" wrapText="1"/>
    </xf>
    <xf numFmtId="0" fontId="0" fillId="0" borderId="20" xfId="0" applyBorder="1" applyAlignment="1">
      <alignment horizontal="right"/>
    </xf>
    <xf numFmtId="0" fontId="0" fillId="0" borderId="6" xfId="0" applyBorder="1"/>
    <xf numFmtId="47" fontId="0" fillId="0" borderId="6" xfId="0" applyNumberFormat="1" applyBorder="1"/>
    <xf numFmtId="3" fontId="0" fillId="0" borderId="6" xfId="0" applyNumberFormat="1" applyBorder="1"/>
    <xf numFmtId="1" fontId="0" fillId="0" borderId="13" xfId="0" applyNumberFormat="1" applyBorder="1" applyAlignment="1">
      <alignment horizontal="center"/>
    </xf>
    <xf numFmtId="1" fontId="0" fillId="0" borderId="0" xfId="0" applyNumberFormat="1" applyBorder="1" applyAlignment="1">
      <alignment horizontal="center" wrapText="1"/>
    </xf>
    <xf numFmtId="1" fontId="0" fillId="0" borderId="11" xfId="0" applyNumberFormat="1" applyBorder="1" applyAlignment="1">
      <alignment horizontal="center" wrapText="1"/>
    </xf>
    <xf numFmtId="1" fontId="0" fillId="0" borderId="0" xfId="0" applyNumberFormat="1" applyAlignment="1">
      <alignment horizontal="center"/>
    </xf>
    <xf numFmtId="1" fontId="0" fillId="0" borderId="16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0" xfId="0" applyBorder="1"/>
    <xf numFmtId="47" fontId="0" fillId="0" borderId="0" xfId="0" applyNumberFormat="1" applyBorder="1"/>
    <xf numFmtId="1" fontId="0" fillId="0" borderId="0" xfId="0" applyNumberFormat="1" applyBorder="1" applyAlignment="1">
      <alignment horizontal="center"/>
    </xf>
    <xf numFmtId="0" fontId="6" fillId="0" borderId="6" xfId="0" applyFont="1" applyBorder="1"/>
    <xf numFmtId="0" fontId="0" fillId="0" borderId="6" xfId="0" applyFill="1" applyBorder="1"/>
    <xf numFmtId="0" fontId="0" fillId="0" borderId="21" xfId="0" applyBorder="1"/>
    <xf numFmtId="0" fontId="6" fillId="0" borderId="21" xfId="0" applyFont="1" applyBorder="1"/>
    <xf numFmtId="47" fontId="0" fillId="0" borderId="21" xfId="0" applyNumberFormat="1" applyBorder="1"/>
    <xf numFmtId="1" fontId="0" fillId="0" borderId="21" xfId="0" applyNumberFormat="1" applyBorder="1" applyAlignment="1">
      <alignment horizontal="center"/>
    </xf>
    <xf numFmtId="0" fontId="0" fillId="0" borderId="6" xfId="0" applyBorder="1" applyAlignment="1">
      <alignment horizontal="left"/>
    </xf>
    <xf numFmtId="0" fontId="6" fillId="0" borderId="0" xfId="0" applyFont="1" applyBorder="1"/>
    <xf numFmtId="0" fontId="1" fillId="0" borderId="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0" fillId="0" borderId="9" xfId="0" applyBorder="1" applyAlignment="1">
      <alignment horizontal="center" vertical="center" textRotation="90" wrapText="1"/>
    </xf>
    <xf numFmtId="0" fontId="0" fillId="0" borderId="6" xfId="0" applyBorder="1" applyAlignment="1">
      <alignment wrapText="1"/>
    </xf>
    <xf numFmtId="1" fontId="0" fillId="0" borderId="9" xfId="0" applyNumberFormat="1" applyBorder="1" applyAlignment="1">
      <alignment horizontal="center" vertical="center" textRotation="90" wrapText="1"/>
    </xf>
    <xf numFmtId="1" fontId="0" fillId="0" borderId="6" xfId="0" applyNumberFormat="1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5" xfId="0" applyFont="1" applyBorder="1" applyAlignment="1"/>
    <xf numFmtId="0" fontId="1" fillId="0" borderId="17" xfId="0" applyFont="1" applyBorder="1" applyAlignment="1"/>
    <xf numFmtId="0" fontId="1" fillId="0" borderId="16" xfId="0" applyFont="1" applyBorder="1" applyAlignment="1"/>
    <xf numFmtId="0" fontId="0" fillId="0" borderId="16" xfId="0" applyBorder="1" applyAlignment="1"/>
    <xf numFmtId="0" fontId="0" fillId="0" borderId="17" xfId="0" applyBorder="1" applyAlignment="1"/>
    <xf numFmtId="0" fontId="1" fillId="0" borderId="15" xfId="0" applyFont="1" applyFill="1" applyBorder="1" applyAlignment="1"/>
    <xf numFmtId="0" fontId="7" fillId="0" borderId="15" xfId="0" applyFont="1" applyBorder="1" applyAlignment="1"/>
    <xf numFmtId="0" fontId="0" fillId="0" borderId="12" xfId="0" applyBorder="1" applyAlignment="1"/>
    <xf numFmtId="0" fontId="0" fillId="0" borderId="14" xfId="0" applyBorder="1" applyAlignment="1"/>
    <xf numFmtId="47" fontId="0" fillId="0" borderId="12" xfId="0" applyNumberFormat="1" applyBorder="1" applyAlignment="1"/>
    <xf numFmtId="0" fontId="0" fillId="0" borderId="13" xfId="0" applyBorder="1" applyAlignment="1"/>
    <xf numFmtId="0" fontId="1" fillId="0" borderId="10" xfId="0" applyFont="1" applyBorder="1" applyAlignment="1"/>
    <xf numFmtId="0" fontId="1" fillId="0" borderId="11" xfId="0" applyFont="1" applyBorder="1" applyAlignment="1"/>
    <xf numFmtId="0" fontId="0" fillId="0" borderId="11" xfId="0" applyBorder="1" applyAlignment="1"/>
    <xf numFmtId="0" fontId="0" fillId="0" borderId="20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85;&#1085;&#1072;/Desktop/&#1087;&#1086;&#1074;&#1090;&#1086;&#1088;&#1082;&#1072;%2026%20&#1072;&#1087;&#1088;&#1077;&#1083;&#1103;%202015/&#1048;&#1089;&#1082;&#1072;&#1090;&#1100;%20&#1074;%20&#1048;&#1085;&#1090;&#1077;&#1088;&#1085;&#1077;&#1090;&#1077;.ur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85;&#1085;&#1072;/Desktop/&#1087;&#1086;&#1074;&#1090;&#1086;&#1088;&#1082;&#1072;%2026%20&#1072;&#1087;&#1088;&#1077;&#1083;&#1103;%202015/3%20&#1087;&#1086;&#1074;&#1090;&#1086;&#108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85;&#1085;&#1072;/Desktop/&#1087;&#1086;&#1074;&#1090;&#1086;&#1088;&#1082;&#1072;%2026%20&#1072;&#1087;&#1088;&#1077;&#1083;&#1103;%202015/4%20&#1087;&#1086;&#1074;&#1090;&#1086;&#108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9">
          <cell r="E9">
            <v>320</v>
          </cell>
          <cell r="F9">
            <v>2001</v>
          </cell>
          <cell r="G9">
            <v>4.1979166666666666E-3</v>
          </cell>
        </row>
        <row r="10">
          <cell r="E10">
            <v>316</v>
          </cell>
          <cell r="F10">
            <v>2001</v>
          </cell>
          <cell r="G10">
            <v>4.4524305555555558E-3</v>
          </cell>
        </row>
        <row r="11">
          <cell r="E11">
            <v>319</v>
          </cell>
          <cell r="F11">
            <v>2001</v>
          </cell>
          <cell r="G11">
            <v>4.4718749999999993E-3</v>
          </cell>
        </row>
        <row r="12">
          <cell r="E12">
            <v>328</v>
          </cell>
          <cell r="F12">
            <v>2001</v>
          </cell>
          <cell r="G12">
            <v>4.7715277777777782E-3</v>
          </cell>
        </row>
        <row r="13">
          <cell r="E13">
            <v>318</v>
          </cell>
          <cell r="F13">
            <v>2002</v>
          </cell>
          <cell r="G13">
            <v>4.7785879629629628E-3</v>
          </cell>
        </row>
        <row r="14">
          <cell r="E14">
            <v>324</v>
          </cell>
          <cell r="F14">
            <v>2001</v>
          </cell>
          <cell r="G14">
            <v>4.8530092592592592E-3</v>
          </cell>
        </row>
        <row r="15">
          <cell r="E15">
            <v>329</v>
          </cell>
          <cell r="F15">
            <v>2002</v>
          </cell>
          <cell r="G15">
            <v>4.9935185185185187E-3</v>
          </cell>
        </row>
        <row r="16">
          <cell r="E16">
            <v>323</v>
          </cell>
          <cell r="F16">
            <v>2002</v>
          </cell>
          <cell r="G16">
            <v>5.1511574074074072E-3</v>
          </cell>
        </row>
        <row r="17">
          <cell r="E17">
            <v>326</v>
          </cell>
          <cell r="F17">
            <v>2001</v>
          </cell>
          <cell r="G17">
            <v>5.2034722222222222E-3</v>
          </cell>
        </row>
        <row r="18">
          <cell r="E18">
            <v>315</v>
          </cell>
          <cell r="F18">
            <v>2001</v>
          </cell>
          <cell r="G18">
            <v>5.3952546296296292E-3</v>
          </cell>
        </row>
        <row r="19">
          <cell r="E19">
            <v>392</v>
          </cell>
          <cell r="F19">
            <v>2001</v>
          </cell>
          <cell r="G19">
            <v>5.4219907407407411E-3</v>
          </cell>
        </row>
        <row r="20">
          <cell r="E20">
            <v>325</v>
          </cell>
          <cell r="F20">
            <v>2001</v>
          </cell>
          <cell r="G20">
            <v>5.4366898148148152E-3</v>
          </cell>
        </row>
        <row r="21">
          <cell r="E21">
            <v>321</v>
          </cell>
          <cell r="F21">
            <v>2001</v>
          </cell>
          <cell r="G21">
            <v>5.5715277777777768E-3</v>
          </cell>
        </row>
        <row r="22">
          <cell r="E22">
            <v>327</v>
          </cell>
          <cell r="F22">
            <v>2001</v>
          </cell>
          <cell r="G22">
            <v>5.6265046296296297E-3</v>
          </cell>
        </row>
        <row r="23">
          <cell r="E23">
            <v>313</v>
          </cell>
          <cell r="F23">
            <v>2001</v>
          </cell>
          <cell r="G23">
            <v>5.7533564814814817E-3</v>
          </cell>
        </row>
        <row r="24">
          <cell r="E24">
            <v>330</v>
          </cell>
          <cell r="F24">
            <v>2001</v>
          </cell>
          <cell r="G24">
            <v>6.0670138888888883E-3</v>
          </cell>
        </row>
        <row r="25">
          <cell r="E25">
            <v>317</v>
          </cell>
          <cell r="F25">
            <v>2002</v>
          </cell>
          <cell r="G25">
            <v>6.7035879629629633E-3</v>
          </cell>
        </row>
        <row r="26">
          <cell r="E26">
            <v>322</v>
          </cell>
          <cell r="F26">
            <v>2001</v>
          </cell>
          <cell r="G26">
            <v>6.7106481481481487E-3</v>
          </cell>
        </row>
        <row r="27">
          <cell r="E27">
            <v>314</v>
          </cell>
          <cell r="F27">
            <v>2001</v>
          </cell>
          <cell r="G27">
            <v>7.2108796296296296E-3</v>
          </cell>
        </row>
        <row r="31">
          <cell r="E31" t="str">
            <v>Номер</v>
          </cell>
          <cell r="F31" t="str">
            <v>ГР</v>
          </cell>
          <cell r="G31" t="str">
            <v>Результат</v>
          </cell>
        </row>
        <row r="32">
          <cell r="E32">
            <v>296</v>
          </cell>
          <cell r="F32">
            <v>1999</v>
          </cell>
          <cell r="G32">
            <v>3.9365740740740741E-3</v>
          </cell>
        </row>
        <row r="33">
          <cell r="E33">
            <v>292</v>
          </cell>
          <cell r="F33">
            <v>1999</v>
          </cell>
          <cell r="G33">
            <v>4.0197916666666672E-3</v>
          </cell>
        </row>
        <row r="34">
          <cell r="E34">
            <v>300</v>
          </cell>
          <cell r="F34">
            <v>1999</v>
          </cell>
          <cell r="G34">
            <v>4.0325231481481488E-3</v>
          </cell>
        </row>
        <row r="35">
          <cell r="E35">
            <v>306</v>
          </cell>
          <cell r="F35">
            <v>1999</v>
          </cell>
          <cell r="G35">
            <v>4.0443287037037036E-3</v>
          </cell>
        </row>
        <row r="36">
          <cell r="E36">
            <v>302</v>
          </cell>
          <cell r="F36">
            <v>2000</v>
          </cell>
          <cell r="G36">
            <v>4.197800925925926E-3</v>
          </cell>
        </row>
        <row r="37">
          <cell r="E37">
            <v>305</v>
          </cell>
          <cell r="F37">
            <v>2000</v>
          </cell>
          <cell r="G37">
            <v>4.2231481481481486E-3</v>
          </cell>
        </row>
        <row r="38">
          <cell r="E38">
            <v>303</v>
          </cell>
          <cell r="F38">
            <v>1999</v>
          </cell>
          <cell r="G38">
            <v>4.2497685185185182E-3</v>
          </cell>
        </row>
        <row r="39">
          <cell r="E39">
            <v>304</v>
          </cell>
          <cell r="F39">
            <v>2000</v>
          </cell>
          <cell r="G39">
            <v>4.277430555555556E-3</v>
          </cell>
        </row>
        <row r="40">
          <cell r="E40">
            <v>301</v>
          </cell>
          <cell r="F40">
            <v>2000</v>
          </cell>
          <cell r="G40">
            <v>4.3502314814814818E-3</v>
          </cell>
        </row>
        <row r="41">
          <cell r="E41">
            <v>299</v>
          </cell>
          <cell r="F41">
            <v>2000</v>
          </cell>
          <cell r="G41">
            <v>4.3680555555555556E-3</v>
          </cell>
        </row>
        <row r="42">
          <cell r="E42">
            <v>307</v>
          </cell>
          <cell r="F42">
            <v>1999</v>
          </cell>
          <cell r="G42">
            <v>4.4002314814814815E-3</v>
          </cell>
        </row>
        <row r="43">
          <cell r="E43">
            <v>294</v>
          </cell>
          <cell r="F43">
            <v>2000</v>
          </cell>
          <cell r="G43">
            <v>4.4843749999999996E-3</v>
          </cell>
        </row>
        <row r="44">
          <cell r="E44">
            <v>291</v>
          </cell>
          <cell r="F44">
            <v>2000</v>
          </cell>
          <cell r="G44">
            <v>4.4922453703703704E-3</v>
          </cell>
        </row>
        <row r="45">
          <cell r="E45">
            <v>295</v>
          </cell>
          <cell r="F45">
            <v>2000</v>
          </cell>
          <cell r="G45">
            <v>4.5613425925925925E-3</v>
          </cell>
        </row>
        <row r="46">
          <cell r="E46">
            <v>297</v>
          </cell>
          <cell r="F46">
            <v>2000</v>
          </cell>
          <cell r="G46">
            <v>4.6902777777777776E-3</v>
          </cell>
        </row>
        <row r="47">
          <cell r="E47">
            <v>293</v>
          </cell>
          <cell r="F47">
            <v>2000</v>
          </cell>
          <cell r="G47">
            <v>4.7363425925925923E-3</v>
          </cell>
        </row>
        <row r="48">
          <cell r="E48">
            <v>298</v>
          </cell>
          <cell r="F48">
            <v>2000</v>
          </cell>
          <cell r="G48">
            <v>4.8442129629629634E-3</v>
          </cell>
        </row>
        <row r="49">
          <cell r="E49">
            <v>290</v>
          </cell>
          <cell r="F49">
            <v>2000</v>
          </cell>
          <cell r="G49">
            <v>4.9200231481481482E-3</v>
          </cell>
        </row>
        <row r="53">
          <cell r="E53" t="str">
            <v>Номер</v>
          </cell>
          <cell r="F53" t="str">
            <v>ГР</v>
          </cell>
          <cell r="G53" t="str">
            <v>Результат</v>
          </cell>
        </row>
        <row r="54">
          <cell r="E54">
            <v>266</v>
          </cell>
          <cell r="F54">
            <v>1998</v>
          </cell>
          <cell r="G54">
            <v>3.9134259259259261E-3</v>
          </cell>
        </row>
        <row r="55">
          <cell r="E55">
            <v>267</v>
          </cell>
          <cell r="F55">
            <v>1997</v>
          </cell>
          <cell r="G55">
            <v>3.9994212962962961E-3</v>
          </cell>
        </row>
        <row r="56">
          <cell r="E56">
            <v>265</v>
          </cell>
          <cell r="F56">
            <v>1998</v>
          </cell>
          <cell r="G56">
            <v>4.0756944444444443E-3</v>
          </cell>
        </row>
        <row r="57">
          <cell r="E57">
            <v>262</v>
          </cell>
          <cell r="F57">
            <v>1998</v>
          </cell>
          <cell r="G57">
            <v>4.146412037037037E-3</v>
          </cell>
        </row>
        <row r="58">
          <cell r="E58">
            <v>264</v>
          </cell>
          <cell r="F58">
            <v>1998</v>
          </cell>
          <cell r="G58">
            <v>4.1479166666666669E-3</v>
          </cell>
        </row>
        <row r="59">
          <cell r="E59">
            <v>263</v>
          </cell>
          <cell r="F59">
            <v>1998</v>
          </cell>
          <cell r="G59">
            <v>4.2468749999999998E-3</v>
          </cell>
        </row>
        <row r="60">
          <cell r="E60">
            <v>270</v>
          </cell>
          <cell r="F60">
            <v>1998</v>
          </cell>
          <cell r="G60">
            <v>4.2487268518518516E-3</v>
          </cell>
        </row>
        <row r="61">
          <cell r="E61">
            <v>269</v>
          </cell>
          <cell r="F61">
            <v>1998</v>
          </cell>
          <cell r="G61">
            <v>4.266319444444445E-3</v>
          </cell>
        </row>
        <row r="62">
          <cell r="E62">
            <v>268</v>
          </cell>
          <cell r="F62">
            <v>1997</v>
          </cell>
          <cell r="G62">
            <v>4.3616898148148156E-3</v>
          </cell>
        </row>
        <row r="63">
          <cell r="E63">
            <v>261</v>
          </cell>
          <cell r="F63">
            <v>1998</v>
          </cell>
          <cell r="G63">
            <v>5.0788194444444448E-3</v>
          </cell>
        </row>
        <row r="67">
          <cell r="E67" t="str">
            <v>Номер</v>
          </cell>
          <cell r="F67" t="str">
            <v>ГР</v>
          </cell>
          <cell r="G67" t="str">
            <v>Результат</v>
          </cell>
        </row>
        <row r="68">
          <cell r="E68">
            <v>312</v>
          </cell>
          <cell r="F68">
            <v>1998</v>
          </cell>
          <cell r="G68">
            <v>4.2890046296296296E-3</v>
          </cell>
        </row>
        <row r="69">
          <cell r="E69">
            <v>308</v>
          </cell>
          <cell r="F69">
            <v>1998</v>
          </cell>
          <cell r="G69">
            <v>4.4387731481481483E-3</v>
          </cell>
        </row>
        <row r="70">
          <cell r="E70">
            <v>309</v>
          </cell>
          <cell r="F70">
            <v>1997</v>
          </cell>
          <cell r="G70">
            <v>4.7494212962962959E-3</v>
          </cell>
        </row>
        <row r="71">
          <cell r="E71">
            <v>311</v>
          </cell>
          <cell r="F71">
            <v>1998</v>
          </cell>
          <cell r="G71">
            <v>4.7686342592592589E-3</v>
          </cell>
        </row>
        <row r="72">
          <cell r="E72">
            <v>310</v>
          </cell>
          <cell r="F72">
            <v>1998</v>
          </cell>
          <cell r="G72">
            <v>4.8189814814814822E-3</v>
          </cell>
        </row>
        <row r="76">
          <cell r="E76" t="str">
            <v>Номер</v>
          </cell>
          <cell r="F76" t="str">
            <v>ГР</v>
          </cell>
          <cell r="G76" t="str">
            <v>Результат</v>
          </cell>
        </row>
        <row r="77">
          <cell r="E77">
            <v>339</v>
          </cell>
          <cell r="F77">
            <v>1995</v>
          </cell>
          <cell r="G77">
            <v>4.0541666666666669E-3</v>
          </cell>
        </row>
        <row r="78">
          <cell r="E78">
            <v>276</v>
          </cell>
          <cell r="F78">
            <v>1996</v>
          </cell>
          <cell r="G78">
            <v>6.7655092592592593E-3</v>
          </cell>
        </row>
        <row r="82">
          <cell r="E82" t="str">
            <v>Номер</v>
          </cell>
          <cell r="F82" t="str">
            <v>ГР</v>
          </cell>
          <cell r="G82" t="str">
            <v>Результат</v>
          </cell>
        </row>
        <row r="83">
          <cell r="E83">
            <v>217</v>
          </cell>
          <cell r="F83">
            <v>1995</v>
          </cell>
          <cell r="G83">
            <v>3.4194444444444441E-3</v>
          </cell>
        </row>
        <row r="84">
          <cell r="E84">
            <v>209</v>
          </cell>
          <cell r="F84">
            <v>1986</v>
          </cell>
          <cell r="G84">
            <v>3.6190972222222219E-3</v>
          </cell>
        </row>
        <row r="85">
          <cell r="E85">
            <v>223</v>
          </cell>
          <cell r="F85">
            <v>1981</v>
          </cell>
          <cell r="G85">
            <v>3.6714120370370368E-3</v>
          </cell>
        </row>
        <row r="86">
          <cell r="E86">
            <v>219</v>
          </cell>
          <cell r="F86">
            <v>1985</v>
          </cell>
          <cell r="G86">
            <v>3.6736111111111114E-3</v>
          </cell>
        </row>
        <row r="87">
          <cell r="E87">
            <v>202</v>
          </cell>
          <cell r="F87">
            <v>1990</v>
          </cell>
          <cell r="G87">
            <v>3.6842592592592591E-3</v>
          </cell>
        </row>
        <row r="88">
          <cell r="E88">
            <v>222</v>
          </cell>
          <cell r="F88">
            <v>1990</v>
          </cell>
          <cell r="G88">
            <v>3.6989583333333336E-3</v>
          </cell>
        </row>
        <row r="89">
          <cell r="E89">
            <v>211</v>
          </cell>
          <cell r="F89">
            <v>1993</v>
          </cell>
          <cell r="G89">
            <v>3.7401620370370371E-3</v>
          </cell>
        </row>
        <row r="90">
          <cell r="E90">
            <v>208</v>
          </cell>
          <cell r="F90">
            <v>1983</v>
          </cell>
          <cell r="G90">
            <v>3.8010416666666661E-3</v>
          </cell>
        </row>
        <row r="91">
          <cell r="E91">
            <v>203</v>
          </cell>
          <cell r="F91">
            <v>1978</v>
          </cell>
          <cell r="G91">
            <v>3.8812500000000006E-3</v>
          </cell>
        </row>
        <row r="92">
          <cell r="E92">
            <v>216</v>
          </cell>
          <cell r="F92">
            <v>1989</v>
          </cell>
          <cell r="G92">
            <v>3.8834490740740739E-3</v>
          </cell>
        </row>
        <row r="93">
          <cell r="E93">
            <v>220</v>
          </cell>
          <cell r="F93">
            <v>1995</v>
          </cell>
          <cell r="G93">
            <v>3.8846064814814815E-3</v>
          </cell>
        </row>
        <row r="94">
          <cell r="E94">
            <v>207</v>
          </cell>
          <cell r="F94">
            <v>1976</v>
          </cell>
          <cell r="G94">
            <v>3.9868055555555551E-3</v>
          </cell>
        </row>
        <row r="95">
          <cell r="E95">
            <v>205</v>
          </cell>
          <cell r="F95">
            <v>1993</v>
          </cell>
          <cell r="G95">
            <v>3.9913194444444449E-3</v>
          </cell>
        </row>
        <row r="96">
          <cell r="E96">
            <v>206</v>
          </cell>
          <cell r="F96">
            <v>1980</v>
          </cell>
          <cell r="G96">
            <v>4.0052083333333337E-3</v>
          </cell>
        </row>
        <row r="97">
          <cell r="E97">
            <v>213</v>
          </cell>
          <cell r="F97">
            <v>1993</v>
          </cell>
          <cell r="G97">
            <v>4.0626157407407408E-3</v>
          </cell>
        </row>
        <row r="98">
          <cell r="E98">
            <v>221</v>
          </cell>
          <cell r="F98">
            <v>1976</v>
          </cell>
          <cell r="G98">
            <v>4.0660879629629632E-3</v>
          </cell>
        </row>
        <row r="99">
          <cell r="E99">
            <v>215</v>
          </cell>
          <cell r="F99">
            <v>1987</v>
          </cell>
          <cell r="G99">
            <v>4.1288194444444445E-3</v>
          </cell>
        </row>
        <row r="100">
          <cell r="E100">
            <v>201</v>
          </cell>
          <cell r="F100">
            <v>1995</v>
          </cell>
          <cell r="G100">
            <v>4.1844907407407412E-3</v>
          </cell>
        </row>
        <row r="101">
          <cell r="E101">
            <v>210</v>
          </cell>
          <cell r="F101">
            <v>1996</v>
          </cell>
          <cell r="G101">
            <v>4.226041666666667E-3</v>
          </cell>
        </row>
        <row r="102">
          <cell r="E102">
            <v>204</v>
          </cell>
          <cell r="F102">
            <v>1976</v>
          </cell>
          <cell r="G102">
            <v>4.2594907407407408E-3</v>
          </cell>
        </row>
        <row r="103">
          <cell r="E103">
            <v>393</v>
          </cell>
          <cell r="F103">
            <v>1976</v>
          </cell>
          <cell r="G103">
            <v>4.355902777777778E-3</v>
          </cell>
        </row>
        <row r="104">
          <cell r="E104">
            <v>224</v>
          </cell>
          <cell r="F104">
            <v>1984</v>
          </cell>
          <cell r="G104">
            <v>4.5953703703703703E-3</v>
          </cell>
        </row>
        <row r="105">
          <cell r="E105">
            <v>212</v>
          </cell>
          <cell r="F105">
            <v>1981</v>
          </cell>
          <cell r="G105">
            <v>4.8642361111111117E-3</v>
          </cell>
        </row>
        <row r="106">
          <cell r="E106">
            <v>214</v>
          </cell>
          <cell r="F106">
            <v>1993</v>
          </cell>
          <cell r="G106">
            <v>5.2239583333333331E-3</v>
          </cell>
        </row>
        <row r="107">
          <cell r="E107">
            <v>218</v>
          </cell>
          <cell r="F107">
            <v>1978</v>
          </cell>
          <cell r="G107">
            <v>6.023148148148149E-3</v>
          </cell>
        </row>
        <row r="111">
          <cell r="E111" t="str">
            <v>Номер</v>
          </cell>
          <cell r="F111" t="str">
            <v>ГР</v>
          </cell>
          <cell r="G111" t="str">
            <v>Результат</v>
          </cell>
        </row>
        <row r="112">
          <cell r="E112">
            <v>271</v>
          </cell>
          <cell r="F112">
            <v>1993</v>
          </cell>
          <cell r="G112">
            <v>4.0678240740740744E-3</v>
          </cell>
        </row>
        <row r="113">
          <cell r="E113">
            <v>273</v>
          </cell>
          <cell r="F113">
            <v>1986</v>
          </cell>
          <cell r="G113">
            <v>4.1820601851851854E-3</v>
          </cell>
        </row>
        <row r="114">
          <cell r="E114">
            <v>274</v>
          </cell>
          <cell r="F114">
            <v>1993</v>
          </cell>
          <cell r="G114">
            <v>4.2362268518518513E-3</v>
          </cell>
        </row>
        <row r="115">
          <cell r="E115">
            <v>272</v>
          </cell>
          <cell r="F115">
            <v>1992</v>
          </cell>
          <cell r="G115">
            <v>4.4947916666666669E-3</v>
          </cell>
        </row>
        <row r="116">
          <cell r="E116">
            <v>275</v>
          </cell>
          <cell r="F116">
            <v>1989</v>
          </cell>
          <cell r="G116">
            <v>4.6158564814814821E-3</v>
          </cell>
        </row>
        <row r="120">
          <cell r="E120" t="str">
            <v>Номер</v>
          </cell>
          <cell r="F120" t="str">
            <v>ГР</v>
          </cell>
          <cell r="G120" t="str">
            <v>Результат</v>
          </cell>
        </row>
        <row r="121">
          <cell r="E121">
            <v>231</v>
          </cell>
          <cell r="F121">
            <v>1968</v>
          </cell>
          <cell r="G121">
            <v>3.7118055555555554E-3</v>
          </cell>
        </row>
        <row r="122">
          <cell r="E122">
            <v>241</v>
          </cell>
          <cell r="F122">
            <v>1967</v>
          </cell>
          <cell r="G122">
            <v>3.8401620370370373E-3</v>
          </cell>
        </row>
        <row r="123">
          <cell r="E123">
            <v>243</v>
          </cell>
          <cell r="F123">
            <v>1968</v>
          </cell>
          <cell r="G123">
            <v>3.9078703703703706E-3</v>
          </cell>
        </row>
        <row r="124">
          <cell r="E124">
            <v>239</v>
          </cell>
          <cell r="F124">
            <v>1973</v>
          </cell>
          <cell r="G124">
            <v>3.9268518518518515E-3</v>
          </cell>
        </row>
        <row r="125">
          <cell r="E125">
            <v>237</v>
          </cell>
          <cell r="F125">
            <v>1965</v>
          </cell>
          <cell r="G125">
            <v>3.9430555555555555E-3</v>
          </cell>
        </row>
        <row r="126">
          <cell r="E126">
            <v>230</v>
          </cell>
          <cell r="F126">
            <v>1970</v>
          </cell>
          <cell r="G126">
            <v>3.9552083333333331E-3</v>
          </cell>
        </row>
        <row r="127">
          <cell r="E127">
            <v>236</v>
          </cell>
          <cell r="F127">
            <v>1967</v>
          </cell>
          <cell r="G127">
            <v>3.9778935185185186E-3</v>
          </cell>
        </row>
        <row r="128">
          <cell r="E128">
            <v>229</v>
          </cell>
          <cell r="F128">
            <v>1970</v>
          </cell>
          <cell r="G128">
            <v>3.9974537037037036E-3</v>
          </cell>
        </row>
        <row r="129">
          <cell r="E129">
            <v>226</v>
          </cell>
          <cell r="F129">
            <v>1969</v>
          </cell>
          <cell r="G129">
            <v>4.0118055555555558E-3</v>
          </cell>
        </row>
        <row r="130">
          <cell r="E130">
            <v>235</v>
          </cell>
          <cell r="F130">
            <v>1970</v>
          </cell>
          <cell r="G130">
            <v>4.0145833333333327E-3</v>
          </cell>
        </row>
        <row r="131">
          <cell r="E131">
            <v>240</v>
          </cell>
          <cell r="F131">
            <v>1972</v>
          </cell>
          <cell r="G131">
            <v>4.0876157407407415E-3</v>
          </cell>
        </row>
        <row r="132">
          <cell r="E132">
            <v>232</v>
          </cell>
          <cell r="F132">
            <v>1972</v>
          </cell>
          <cell r="G132">
            <v>4.1094907407407408E-3</v>
          </cell>
        </row>
        <row r="133">
          <cell r="E133">
            <v>228</v>
          </cell>
          <cell r="F133">
            <v>1966</v>
          </cell>
          <cell r="G133">
            <v>4.1613425925925924E-3</v>
          </cell>
        </row>
        <row r="134">
          <cell r="E134">
            <v>233</v>
          </cell>
          <cell r="F134">
            <v>1970</v>
          </cell>
          <cell r="G134">
            <v>4.1990740740740747E-3</v>
          </cell>
        </row>
        <row r="135">
          <cell r="E135">
            <v>242</v>
          </cell>
          <cell r="F135">
            <v>1974</v>
          </cell>
          <cell r="G135">
            <v>4.2416666666666662E-3</v>
          </cell>
        </row>
        <row r="136">
          <cell r="E136">
            <v>234</v>
          </cell>
          <cell r="F136">
            <v>1973</v>
          </cell>
          <cell r="G136">
            <v>4.2482638888888891E-3</v>
          </cell>
        </row>
        <row r="137">
          <cell r="E137">
            <v>227</v>
          </cell>
          <cell r="F137">
            <v>1969</v>
          </cell>
          <cell r="G137">
            <v>4.33275462962963E-3</v>
          </cell>
        </row>
        <row r="138">
          <cell r="E138">
            <v>238</v>
          </cell>
          <cell r="F138">
            <v>1970</v>
          </cell>
          <cell r="G138">
            <v>4.3533564814814815E-3</v>
          </cell>
        </row>
        <row r="139">
          <cell r="E139">
            <v>391</v>
          </cell>
          <cell r="F139">
            <v>1971</v>
          </cell>
          <cell r="G139">
            <v>4.3884259259259267E-3</v>
          </cell>
        </row>
        <row r="140">
          <cell r="E140">
            <v>225</v>
          </cell>
          <cell r="F140">
            <v>1972</v>
          </cell>
          <cell r="G140">
            <v>4.6763888888888888E-3</v>
          </cell>
        </row>
        <row r="144">
          <cell r="E144" t="str">
            <v>Номер</v>
          </cell>
          <cell r="F144" t="str">
            <v>ГР</v>
          </cell>
          <cell r="G144" t="str">
            <v>Результат</v>
          </cell>
        </row>
        <row r="145">
          <cell r="E145">
            <v>289</v>
          </cell>
          <cell r="F145">
            <v>1973</v>
          </cell>
          <cell r="G145">
            <v>4.5449074074074072E-3</v>
          </cell>
        </row>
        <row r="149">
          <cell r="E149" t="str">
            <v>Номер</v>
          </cell>
          <cell r="F149" t="str">
            <v>ГР</v>
          </cell>
          <cell r="G149" t="str">
            <v>Результат</v>
          </cell>
        </row>
        <row r="150">
          <cell r="E150">
            <v>255</v>
          </cell>
          <cell r="F150">
            <v>1961</v>
          </cell>
          <cell r="G150">
            <v>3.9039351851851852E-3</v>
          </cell>
        </row>
        <row r="151">
          <cell r="E151">
            <v>253</v>
          </cell>
          <cell r="F151">
            <v>1959</v>
          </cell>
          <cell r="G151">
            <v>3.9353009259259254E-3</v>
          </cell>
        </row>
        <row r="152">
          <cell r="E152">
            <v>260</v>
          </cell>
          <cell r="F152">
            <v>1961</v>
          </cell>
          <cell r="G152">
            <v>3.9748842592592587E-3</v>
          </cell>
        </row>
        <row r="153">
          <cell r="E153">
            <v>249</v>
          </cell>
          <cell r="F153">
            <v>1964</v>
          </cell>
          <cell r="G153">
            <v>3.9913194444444449E-3</v>
          </cell>
        </row>
        <row r="154">
          <cell r="E154">
            <v>257</v>
          </cell>
          <cell r="F154">
            <v>1963</v>
          </cell>
          <cell r="G154" t="str">
            <v>00:05:44,85=</v>
          </cell>
        </row>
        <row r="155">
          <cell r="E155">
            <v>251</v>
          </cell>
          <cell r="F155">
            <v>1962</v>
          </cell>
          <cell r="G155">
            <v>4.0093749999999999E-3</v>
          </cell>
        </row>
        <row r="156">
          <cell r="E156">
            <v>244</v>
          </cell>
          <cell r="F156">
            <v>1963</v>
          </cell>
          <cell r="G156">
            <v>4.0460648148148148E-3</v>
          </cell>
        </row>
        <row r="157">
          <cell r="E157">
            <v>258</v>
          </cell>
          <cell r="F157">
            <v>1960</v>
          </cell>
          <cell r="G157">
            <v>4.0806712962962958E-3</v>
          </cell>
        </row>
        <row r="158">
          <cell r="E158">
            <v>252</v>
          </cell>
          <cell r="F158">
            <v>1957</v>
          </cell>
          <cell r="G158">
            <v>4.1189814814814813E-3</v>
          </cell>
        </row>
        <row r="159">
          <cell r="E159">
            <v>245</v>
          </cell>
          <cell r="F159">
            <v>1956</v>
          </cell>
          <cell r="G159">
            <v>4.162037037037037E-3</v>
          </cell>
        </row>
        <row r="160">
          <cell r="E160">
            <v>256</v>
          </cell>
          <cell r="F160">
            <v>1957</v>
          </cell>
          <cell r="G160">
            <v>4.1917824074074071E-3</v>
          </cell>
        </row>
        <row r="161">
          <cell r="E161">
            <v>247</v>
          </cell>
          <cell r="F161">
            <v>1957</v>
          </cell>
          <cell r="G161">
            <v>4.1953703703703701E-3</v>
          </cell>
        </row>
        <row r="162">
          <cell r="E162">
            <v>254</v>
          </cell>
          <cell r="F162">
            <v>1964</v>
          </cell>
          <cell r="G162">
            <v>4.3481481481481479E-3</v>
          </cell>
        </row>
        <row r="163">
          <cell r="E163">
            <v>259</v>
          </cell>
          <cell r="F163">
            <v>1964</v>
          </cell>
          <cell r="G163">
            <v>4.381481481481481E-3</v>
          </cell>
        </row>
        <row r="164">
          <cell r="E164">
            <v>248</v>
          </cell>
          <cell r="F164">
            <v>1957</v>
          </cell>
          <cell r="G164">
            <v>4.3847222222222221E-3</v>
          </cell>
        </row>
        <row r="165">
          <cell r="E165">
            <v>246</v>
          </cell>
          <cell r="F165">
            <v>1958</v>
          </cell>
          <cell r="G165">
            <v>4.3987268518518516E-3</v>
          </cell>
        </row>
        <row r="166">
          <cell r="E166">
            <v>250</v>
          </cell>
          <cell r="F166">
            <v>1957</v>
          </cell>
          <cell r="G166">
            <v>4.6087962962962966E-3</v>
          </cell>
        </row>
        <row r="170">
          <cell r="E170" t="str">
            <v>Номер</v>
          </cell>
          <cell r="F170" t="str">
            <v>ГР</v>
          </cell>
          <cell r="G170" t="str">
            <v>Результат</v>
          </cell>
        </row>
        <row r="171">
          <cell r="E171">
            <v>432</v>
          </cell>
          <cell r="F171">
            <v>1948</v>
          </cell>
          <cell r="G171">
            <v>5.3366898148148149E-3</v>
          </cell>
        </row>
        <row r="172">
          <cell r="E172">
            <v>331</v>
          </cell>
          <cell r="F172">
            <v>1947</v>
          </cell>
          <cell r="G172">
            <v>5.4619212962962972E-3</v>
          </cell>
        </row>
        <row r="173">
          <cell r="E173">
            <v>333</v>
          </cell>
          <cell r="F173">
            <v>1941</v>
          </cell>
          <cell r="G173">
            <v>6.0262731481481487E-3</v>
          </cell>
        </row>
        <row r="177">
          <cell r="E177" t="str">
            <v>Номер</v>
          </cell>
          <cell r="F177" t="str">
            <v>ГР</v>
          </cell>
          <cell r="G177" t="str">
            <v>Результат</v>
          </cell>
        </row>
        <row r="178">
          <cell r="E178">
            <v>282</v>
          </cell>
          <cell r="F178">
            <v>1951</v>
          </cell>
          <cell r="G178">
            <v>4.3325231481481478E-3</v>
          </cell>
        </row>
        <row r="179">
          <cell r="E179">
            <v>285</v>
          </cell>
          <cell r="F179">
            <v>1952</v>
          </cell>
          <cell r="G179">
            <v>4.4744212962962967E-3</v>
          </cell>
        </row>
        <row r="180">
          <cell r="E180">
            <v>287</v>
          </cell>
          <cell r="F180">
            <v>1954</v>
          </cell>
          <cell r="G180">
            <v>4.5353009259259261E-3</v>
          </cell>
        </row>
        <row r="181">
          <cell r="E181">
            <v>284</v>
          </cell>
          <cell r="F181">
            <v>1948</v>
          </cell>
          <cell r="G181">
            <v>4.59849537037037E-3</v>
          </cell>
        </row>
        <row r="182">
          <cell r="E182">
            <v>281</v>
          </cell>
          <cell r="F182">
            <v>1951</v>
          </cell>
          <cell r="G182">
            <v>4.6527777777777774E-3</v>
          </cell>
        </row>
        <row r="183">
          <cell r="E183">
            <v>279</v>
          </cell>
          <cell r="F183">
            <v>1950</v>
          </cell>
          <cell r="G183">
            <v>4.7715277777777782E-3</v>
          </cell>
        </row>
        <row r="184">
          <cell r="E184">
            <v>286</v>
          </cell>
          <cell r="F184">
            <v>1946</v>
          </cell>
          <cell r="G184">
            <v>4.8096064814814815E-3</v>
          </cell>
        </row>
        <row r="185">
          <cell r="E185">
            <v>278</v>
          </cell>
          <cell r="F185">
            <v>1947</v>
          </cell>
          <cell r="G185">
            <v>4.8104166666666668E-3</v>
          </cell>
        </row>
        <row r="186">
          <cell r="E186">
            <v>283</v>
          </cell>
          <cell r="F186">
            <v>1954</v>
          </cell>
          <cell r="G186">
            <v>5.0756944444444443E-3</v>
          </cell>
        </row>
        <row r="187">
          <cell r="E187">
            <v>280</v>
          </cell>
          <cell r="F187">
            <v>1947</v>
          </cell>
          <cell r="G187">
            <v>5.095023148148148E-3</v>
          </cell>
        </row>
        <row r="188">
          <cell r="E188">
            <v>277</v>
          </cell>
          <cell r="F188">
            <v>1953</v>
          </cell>
          <cell r="G188">
            <v>5.6590277777777767E-3</v>
          </cell>
        </row>
        <row r="192">
          <cell r="E192" t="str">
            <v>Номер</v>
          </cell>
          <cell r="F192" t="str">
            <v>ГР</v>
          </cell>
          <cell r="G192" t="str">
            <v>Результат</v>
          </cell>
        </row>
        <row r="193">
          <cell r="E193">
            <v>335</v>
          </cell>
          <cell r="F193">
            <v>1939</v>
          </cell>
          <cell r="G193">
            <v>4.9524305555555554E-3</v>
          </cell>
        </row>
        <row r="194">
          <cell r="E194">
            <v>336</v>
          </cell>
          <cell r="F194">
            <v>1940</v>
          </cell>
          <cell r="G194">
            <v>5.0550925925925928E-3</v>
          </cell>
        </row>
        <row r="195">
          <cell r="E195">
            <v>337</v>
          </cell>
          <cell r="F195">
            <v>1938</v>
          </cell>
          <cell r="G195">
            <v>6.4853009259259256E-3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9">
          <cell r="E9">
            <v>266</v>
          </cell>
          <cell r="F9">
            <v>1998</v>
          </cell>
          <cell r="G9">
            <v>3.9318287037037039E-3</v>
          </cell>
        </row>
        <row r="10">
          <cell r="E10">
            <v>267</v>
          </cell>
          <cell r="F10">
            <v>1997</v>
          </cell>
          <cell r="G10">
            <v>4.0188657407407404E-3</v>
          </cell>
        </row>
        <row r="11">
          <cell r="E11">
            <v>264</v>
          </cell>
          <cell r="F11">
            <v>1998</v>
          </cell>
          <cell r="G11">
            <v>4.0873842592592594E-3</v>
          </cell>
        </row>
        <row r="12">
          <cell r="E12">
            <v>265</v>
          </cell>
          <cell r="F12">
            <v>1998</v>
          </cell>
          <cell r="G12">
            <v>4.1275462962962967E-3</v>
          </cell>
        </row>
        <row r="13">
          <cell r="E13">
            <v>262</v>
          </cell>
          <cell r="F13">
            <v>1998</v>
          </cell>
          <cell r="G13">
            <v>4.1372685185185184E-3</v>
          </cell>
        </row>
        <row r="14">
          <cell r="E14">
            <v>269</v>
          </cell>
          <cell r="F14">
            <v>1998</v>
          </cell>
          <cell r="G14">
            <v>4.2496527777777784E-3</v>
          </cell>
        </row>
        <row r="15">
          <cell r="E15">
            <v>270</v>
          </cell>
          <cell r="F15">
            <v>1998</v>
          </cell>
          <cell r="G15">
            <v>4.2593750000000001E-3</v>
          </cell>
        </row>
        <row r="16">
          <cell r="E16">
            <v>263</v>
          </cell>
          <cell r="F16">
            <v>1998</v>
          </cell>
          <cell r="G16">
            <v>4.3364583333333337E-3</v>
          </cell>
        </row>
        <row r="17">
          <cell r="E17">
            <v>268</v>
          </cell>
          <cell r="F17">
            <v>1997</v>
          </cell>
          <cell r="G17">
            <v>4.5212962962962958E-3</v>
          </cell>
        </row>
        <row r="18">
          <cell r="E18">
            <v>261</v>
          </cell>
          <cell r="F18">
            <v>1998</v>
          </cell>
          <cell r="G18">
            <v>4.6506944444444443E-3</v>
          </cell>
        </row>
        <row r="22">
          <cell r="E22" t="str">
            <v>Номер</v>
          </cell>
          <cell r="F22" t="str">
            <v>ГР</v>
          </cell>
          <cell r="G22" t="str">
            <v>Результат</v>
          </cell>
        </row>
        <row r="23">
          <cell r="E23">
            <v>339</v>
          </cell>
          <cell r="F23">
            <v>1995</v>
          </cell>
          <cell r="G23">
            <v>4.3872685185185186E-3</v>
          </cell>
        </row>
        <row r="24">
          <cell r="E24">
            <v>276</v>
          </cell>
          <cell r="F24">
            <v>1996</v>
          </cell>
          <cell r="G24">
            <v>6.7809027777777781E-3</v>
          </cell>
        </row>
        <row r="28">
          <cell r="E28" t="str">
            <v>Номер</v>
          </cell>
          <cell r="F28" t="str">
            <v>ГР</v>
          </cell>
          <cell r="G28" t="str">
            <v>Результат</v>
          </cell>
        </row>
        <row r="29">
          <cell r="E29">
            <v>217</v>
          </cell>
          <cell r="F29">
            <v>1995</v>
          </cell>
          <cell r="G29">
            <v>3.3509259259259256E-3</v>
          </cell>
        </row>
        <row r="30">
          <cell r="E30">
            <v>209</v>
          </cell>
          <cell r="F30">
            <v>1986</v>
          </cell>
          <cell r="G30">
            <v>3.5737268518518518E-3</v>
          </cell>
        </row>
        <row r="31">
          <cell r="E31">
            <v>223</v>
          </cell>
          <cell r="F31">
            <v>1981</v>
          </cell>
          <cell r="G31">
            <v>3.6236111111111109E-3</v>
          </cell>
        </row>
        <row r="32">
          <cell r="E32">
            <v>216</v>
          </cell>
          <cell r="F32">
            <v>1989</v>
          </cell>
          <cell r="G32">
            <v>3.6326388888888888E-3</v>
          </cell>
        </row>
        <row r="33">
          <cell r="E33">
            <v>219</v>
          </cell>
          <cell r="F33">
            <v>1985</v>
          </cell>
          <cell r="G33">
            <v>3.6384259259259265E-3</v>
          </cell>
        </row>
        <row r="34">
          <cell r="E34">
            <v>202</v>
          </cell>
          <cell r="F34">
            <v>1990</v>
          </cell>
          <cell r="G34">
            <v>3.6468750000000004E-3</v>
          </cell>
        </row>
        <row r="35">
          <cell r="E35">
            <v>222</v>
          </cell>
          <cell r="F35">
            <v>1990</v>
          </cell>
          <cell r="G35">
            <v>3.681134259259259E-3</v>
          </cell>
        </row>
        <row r="36">
          <cell r="E36">
            <v>208</v>
          </cell>
          <cell r="F36">
            <v>1983</v>
          </cell>
          <cell r="G36">
            <v>3.7663194444444441E-3</v>
          </cell>
        </row>
        <row r="37">
          <cell r="E37">
            <v>211</v>
          </cell>
          <cell r="F37">
            <v>1993</v>
          </cell>
          <cell r="G37">
            <v>3.8340277777777778E-3</v>
          </cell>
        </row>
        <row r="38">
          <cell r="E38">
            <v>220</v>
          </cell>
          <cell r="F38">
            <v>1995</v>
          </cell>
          <cell r="G38">
            <v>3.8949074074074073E-3</v>
          </cell>
        </row>
        <row r="39">
          <cell r="E39">
            <v>206</v>
          </cell>
          <cell r="F39">
            <v>1980</v>
          </cell>
          <cell r="G39">
            <v>3.9392361111111112E-3</v>
          </cell>
        </row>
        <row r="40">
          <cell r="E40">
            <v>207</v>
          </cell>
          <cell r="F40">
            <v>1976</v>
          </cell>
          <cell r="G40">
            <v>3.9435185185185189E-3</v>
          </cell>
        </row>
        <row r="41">
          <cell r="E41">
            <v>205</v>
          </cell>
          <cell r="F41">
            <v>1993</v>
          </cell>
          <cell r="G41">
            <v>3.9498842592592598E-3</v>
          </cell>
        </row>
        <row r="42">
          <cell r="E42">
            <v>203</v>
          </cell>
          <cell r="F42">
            <v>1978</v>
          </cell>
          <cell r="G42">
            <v>3.9538194444444447E-3</v>
          </cell>
        </row>
        <row r="43">
          <cell r="E43">
            <v>215</v>
          </cell>
          <cell r="F43">
            <v>1987</v>
          </cell>
          <cell r="G43">
            <v>3.9677083333333326E-3</v>
          </cell>
        </row>
        <row r="44">
          <cell r="E44">
            <v>213</v>
          </cell>
          <cell r="F44">
            <v>1993</v>
          </cell>
          <cell r="G44">
            <v>3.9748842592592587E-3</v>
          </cell>
        </row>
        <row r="45">
          <cell r="E45">
            <v>221</v>
          </cell>
          <cell r="F45">
            <v>1976</v>
          </cell>
          <cell r="G45">
            <v>4.0518518518518525E-3</v>
          </cell>
        </row>
        <row r="46">
          <cell r="E46">
            <v>204</v>
          </cell>
          <cell r="F46">
            <v>1976</v>
          </cell>
          <cell r="G46">
            <v>4.2637731481481485E-3</v>
          </cell>
        </row>
        <row r="47">
          <cell r="E47">
            <v>201</v>
          </cell>
          <cell r="F47">
            <v>1995</v>
          </cell>
          <cell r="G47">
            <v>4.2989583333333335E-3</v>
          </cell>
        </row>
        <row r="48">
          <cell r="E48">
            <v>393</v>
          </cell>
          <cell r="F48">
            <v>1976</v>
          </cell>
          <cell r="G48">
            <v>4.3247685185185186E-3</v>
          </cell>
        </row>
        <row r="49">
          <cell r="E49">
            <v>210</v>
          </cell>
          <cell r="F49">
            <v>1996</v>
          </cell>
          <cell r="G49">
            <v>4.3874999999999999E-3</v>
          </cell>
        </row>
        <row r="50">
          <cell r="E50">
            <v>224</v>
          </cell>
          <cell r="F50">
            <v>1984</v>
          </cell>
          <cell r="G50">
            <v>4.6568287037037038E-3</v>
          </cell>
        </row>
        <row r="51">
          <cell r="E51">
            <v>212</v>
          </cell>
          <cell r="F51">
            <v>1981</v>
          </cell>
          <cell r="G51">
            <v>4.7707175925925929E-3</v>
          </cell>
        </row>
        <row r="52">
          <cell r="E52">
            <v>214</v>
          </cell>
          <cell r="F52">
            <v>1993</v>
          </cell>
          <cell r="G52">
            <v>5.2462962962962966E-3</v>
          </cell>
        </row>
        <row r="53">
          <cell r="E53">
            <v>218</v>
          </cell>
          <cell r="F53">
            <v>1978</v>
          </cell>
          <cell r="G53">
            <v>6.0084490740740732E-3</v>
          </cell>
        </row>
        <row r="57">
          <cell r="E57" t="str">
            <v>Номер</v>
          </cell>
          <cell r="F57" t="str">
            <v>ГР</v>
          </cell>
          <cell r="G57" t="str">
            <v>Результат</v>
          </cell>
        </row>
        <row r="58">
          <cell r="E58">
            <v>271</v>
          </cell>
          <cell r="F58">
            <v>1993</v>
          </cell>
          <cell r="G58">
            <v>4.080555555555556E-3</v>
          </cell>
        </row>
        <row r="59">
          <cell r="E59">
            <v>273</v>
          </cell>
          <cell r="F59">
            <v>1986</v>
          </cell>
          <cell r="G59">
            <v>4.2489583333333329E-3</v>
          </cell>
        </row>
        <row r="60">
          <cell r="E60">
            <v>274</v>
          </cell>
          <cell r="F60">
            <v>1993</v>
          </cell>
          <cell r="G60">
            <v>4.2524305555555553E-3</v>
          </cell>
        </row>
        <row r="61">
          <cell r="E61">
            <v>272</v>
          </cell>
          <cell r="F61">
            <v>1992</v>
          </cell>
          <cell r="G61">
            <v>4.613541666666666E-3</v>
          </cell>
        </row>
        <row r="62">
          <cell r="E62">
            <v>275</v>
          </cell>
          <cell r="F62">
            <v>1989</v>
          </cell>
          <cell r="G62">
            <v>4.654976851851852E-3</v>
          </cell>
        </row>
        <row r="66">
          <cell r="E66" t="str">
            <v>Номер</v>
          </cell>
          <cell r="F66" t="str">
            <v>ГР</v>
          </cell>
          <cell r="G66" t="str">
            <v>Результат</v>
          </cell>
        </row>
        <row r="67">
          <cell r="E67">
            <v>231</v>
          </cell>
          <cell r="F67">
            <v>1968</v>
          </cell>
          <cell r="G67">
            <v>3.767824074074074E-3</v>
          </cell>
        </row>
        <row r="68">
          <cell r="E68">
            <v>241</v>
          </cell>
          <cell r="F68">
            <v>1967</v>
          </cell>
          <cell r="G68">
            <v>3.8980324074074073E-3</v>
          </cell>
        </row>
        <row r="69">
          <cell r="E69">
            <v>237</v>
          </cell>
          <cell r="F69">
            <v>1965</v>
          </cell>
          <cell r="G69">
            <v>3.9408564814814818E-3</v>
          </cell>
        </row>
        <row r="70">
          <cell r="E70">
            <v>243</v>
          </cell>
          <cell r="F70">
            <v>1968</v>
          </cell>
          <cell r="G70">
            <v>3.9638888888888892E-3</v>
          </cell>
        </row>
        <row r="71">
          <cell r="E71">
            <v>239</v>
          </cell>
          <cell r="F71">
            <v>1973</v>
          </cell>
          <cell r="G71">
            <v>3.9828703703703701E-3</v>
          </cell>
        </row>
        <row r="72">
          <cell r="E72">
            <v>230</v>
          </cell>
          <cell r="F72">
            <v>1970</v>
          </cell>
          <cell r="G72">
            <v>4.0194444444444444E-3</v>
          </cell>
        </row>
        <row r="73">
          <cell r="E73">
            <v>229</v>
          </cell>
          <cell r="F73">
            <v>1970</v>
          </cell>
          <cell r="G73">
            <v>4.0888888888888893E-3</v>
          </cell>
        </row>
        <row r="74">
          <cell r="E74">
            <v>226</v>
          </cell>
          <cell r="F74">
            <v>1969</v>
          </cell>
          <cell r="G74">
            <v>4.1230324074074069E-3</v>
          </cell>
        </row>
        <row r="75">
          <cell r="E75">
            <v>236</v>
          </cell>
          <cell r="F75">
            <v>1967</v>
          </cell>
          <cell r="G75">
            <v>4.1335648148148147E-3</v>
          </cell>
        </row>
        <row r="76">
          <cell r="E76">
            <v>232</v>
          </cell>
          <cell r="F76">
            <v>1972</v>
          </cell>
          <cell r="G76">
            <v>4.138888888888889E-3</v>
          </cell>
        </row>
        <row r="77">
          <cell r="E77">
            <v>235</v>
          </cell>
          <cell r="F77">
            <v>1970</v>
          </cell>
          <cell r="G77">
            <v>4.1959490740740742E-3</v>
          </cell>
        </row>
        <row r="78">
          <cell r="E78">
            <v>240</v>
          </cell>
          <cell r="F78">
            <v>1972</v>
          </cell>
          <cell r="G78">
            <v>4.253703703703704E-3</v>
          </cell>
        </row>
        <row r="79">
          <cell r="E79">
            <v>228</v>
          </cell>
          <cell r="F79">
            <v>1966</v>
          </cell>
          <cell r="G79">
            <v>4.2571759259259264E-3</v>
          </cell>
        </row>
        <row r="80">
          <cell r="E80">
            <v>233</v>
          </cell>
          <cell r="F80">
            <v>1970</v>
          </cell>
          <cell r="G80">
            <v>4.2986111111111116E-3</v>
          </cell>
        </row>
        <row r="81">
          <cell r="E81">
            <v>242</v>
          </cell>
          <cell r="F81">
            <v>1974</v>
          </cell>
          <cell r="G81">
            <v>4.3206018518518524E-3</v>
          </cell>
        </row>
        <row r="82">
          <cell r="E82">
            <v>238</v>
          </cell>
          <cell r="F82">
            <v>1970</v>
          </cell>
          <cell r="G82">
            <v>4.4517361111111112E-3</v>
          </cell>
        </row>
        <row r="83">
          <cell r="E83">
            <v>391</v>
          </cell>
          <cell r="F83">
            <v>1971</v>
          </cell>
          <cell r="G83">
            <v>4.4903935185185186E-3</v>
          </cell>
        </row>
        <row r="84">
          <cell r="E84">
            <v>227</v>
          </cell>
          <cell r="F84">
            <v>1969</v>
          </cell>
          <cell r="G84">
            <v>4.4961805555555553E-3</v>
          </cell>
        </row>
        <row r="85">
          <cell r="E85">
            <v>234</v>
          </cell>
          <cell r="F85">
            <v>1973</v>
          </cell>
          <cell r="G85">
            <v>4.5034722222222221E-3</v>
          </cell>
        </row>
        <row r="86">
          <cell r="E86">
            <v>225</v>
          </cell>
          <cell r="F86">
            <v>1972</v>
          </cell>
          <cell r="G86">
            <v>4.8564814814814816E-3</v>
          </cell>
        </row>
        <row r="90">
          <cell r="E90" t="str">
            <v>Номер</v>
          </cell>
          <cell r="F90" t="str">
            <v>ГР</v>
          </cell>
          <cell r="G90" t="str">
            <v>Результат</v>
          </cell>
        </row>
        <row r="91">
          <cell r="E91">
            <v>289</v>
          </cell>
          <cell r="F91">
            <v>1973</v>
          </cell>
          <cell r="G91">
            <v>4.6986111111111109E-3</v>
          </cell>
        </row>
        <row r="95">
          <cell r="E95" t="str">
            <v>Номер</v>
          </cell>
          <cell r="F95" t="str">
            <v>ГР</v>
          </cell>
          <cell r="G95" t="str">
            <v>Результат</v>
          </cell>
        </row>
        <row r="96">
          <cell r="E96">
            <v>255</v>
          </cell>
          <cell r="F96">
            <v>1961</v>
          </cell>
          <cell r="G96">
            <v>3.8818287037037033E-3</v>
          </cell>
        </row>
        <row r="97">
          <cell r="E97">
            <v>257</v>
          </cell>
          <cell r="F97">
            <v>1963</v>
          </cell>
          <cell r="G97">
            <v>3.9973379629629638E-3</v>
          </cell>
        </row>
        <row r="98">
          <cell r="E98">
            <v>253</v>
          </cell>
          <cell r="F98">
            <v>1959</v>
          </cell>
          <cell r="G98">
            <v>4.0042824074074078E-3</v>
          </cell>
        </row>
        <row r="99">
          <cell r="E99">
            <v>249</v>
          </cell>
          <cell r="F99">
            <v>1964</v>
          </cell>
          <cell r="G99">
            <v>4.0273148148148143E-3</v>
          </cell>
        </row>
        <row r="100">
          <cell r="E100">
            <v>260</v>
          </cell>
          <cell r="F100">
            <v>1961</v>
          </cell>
          <cell r="G100">
            <v>4.0359953703703703E-3</v>
          </cell>
        </row>
        <row r="101">
          <cell r="E101">
            <v>251</v>
          </cell>
          <cell r="F101">
            <v>1962</v>
          </cell>
          <cell r="G101">
            <v>4.0740740740740746E-3</v>
          </cell>
        </row>
        <row r="102">
          <cell r="E102">
            <v>258</v>
          </cell>
          <cell r="F102">
            <v>1960</v>
          </cell>
          <cell r="G102">
            <v>4.1273148148148146E-3</v>
          </cell>
        </row>
        <row r="103">
          <cell r="E103">
            <v>244</v>
          </cell>
          <cell r="F103">
            <v>1963</v>
          </cell>
          <cell r="G103">
            <v>4.1416666666666668E-3</v>
          </cell>
        </row>
        <row r="104">
          <cell r="E104">
            <v>252</v>
          </cell>
          <cell r="F104">
            <v>1957</v>
          </cell>
          <cell r="G104">
            <v>4.2158564814814819E-3</v>
          </cell>
        </row>
        <row r="105">
          <cell r="E105">
            <v>256</v>
          </cell>
          <cell r="F105">
            <v>1957</v>
          </cell>
          <cell r="G105">
            <v>4.2182870370370369E-3</v>
          </cell>
        </row>
        <row r="106">
          <cell r="E106">
            <v>245</v>
          </cell>
          <cell r="F106">
            <v>1956</v>
          </cell>
          <cell r="G106">
            <v>4.2341435185185182E-3</v>
          </cell>
        </row>
        <row r="107">
          <cell r="E107">
            <v>247</v>
          </cell>
          <cell r="F107">
            <v>1957</v>
          </cell>
          <cell r="G107">
            <v>4.3725694444444446E-3</v>
          </cell>
        </row>
        <row r="108">
          <cell r="E108">
            <v>248</v>
          </cell>
          <cell r="F108">
            <v>1957</v>
          </cell>
          <cell r="G108">
            <v>4.3782407407407407E-3</v>
          </cell>
        </row>
        <row r="109">
          <cell r="E109">
            <v>259</v>
          </cell>
          <cell r="F109">
            <v>1964</v>
          </cell>
          <cell r="G109">
            <v>4.3819444444444444E-3</v>
          </cell>
        </row>
        <row r="110">
          <cell r="E110">
            <v>254</v>
          </cell>
          <cell r="F110">
            <v>1964</v>
          </cell>
          <cell r="G110">
            <v>4.523032407407407E-3</v>
          </cell>
        </row>
        <row r="111">
          <cell r="E111">
            <v>250</v>
          </cell>
          <cell r="F111">
            <v>1957</v>
          </cell>
          <cell r="G111">
            <v>4.5415509259259254E-3</v>
          </cell>
        </row>
        <row r="112">
          <cell r="E112">
            <v>246</v>
          </cell>
          <cell r="F112">
            <v>1958</v>
          </cell>
          <cell r="G112">
            <v>4.6712962962962958E-3</v>
          </cell>
        </row>
        <row r="116">
          <cell r="E116" t="str">
            <v>Номер</v>
          </cell>
          <cell r="F116" t="str">
            <v>ГР</v>
          </cell>
          <cell r="G116" t="str">
            <v>Результат</v>
          </cell>
        </row>
        <row r="117">
          <cell r="E117">
            <v>282</v>
          </cell>
          <cell r="F117">
            <v>1951</v>
          </cell>
          <cell r="G117">
            <v>4.3456018518518514E-3</v>
          </cell>
        </row>
        <row r="118">
          <cell r="E118">
            <v>281</v>
          </cell>
          <cell r="F118">
            <v>1951</v>
          </cell>
          <cell r="G118">
            <v>4.5344907407407408E-3</v>
          </cell>
        </row>
        <row r="119">
          <cell r="E119">
            <v>285</v>
          </cell>
          <cell r="F119">
            <v>1952</v>
          </cell>
          <cell r="G119">
            <v>4.5664351851851855E-3</v>
          </cell>
        </row>
        <row r="120">
          <cell r="E120">
            <v>287</v>
          </cell>
          <cell r="F120">
            <v>1954</v>
          </cell>
          <cell r="G120">
            <v>4.6534722222222229E-3</v>
          </cell>
        </row>
        <row r="121">
          <cell r="E121">
            <v>284</v>
          </cell>
          <cell r="F121">
            <v>1948</v>
          </cell>
          <cell r="G121">
            <v>4.6577546296296297E-3</v>
          </cell>
        </row>
        <row r="122">
          <cell r="E122">
            <v>279</v>
          </cell>
          <cell r="F122">
            <v>1950</v>
          </cell>
          <cell r="G122">
            <v>4.7243055555555554E-3</v>
          </cell>
        </row>
        <row r="123">
          <cell r="E123">
            <v>286</v>
          </cell>
          <cell r="F123">
            <v>1946</v>
          </cell>
          <cell r="G123">
            <v>4.8496527777777782E-3</v>
          </cell>
        </row>
        <row r="124">
          <cell r="E124">
            <v>283</v>
          </cell>
          <cell r="F124">
            <v>1954</v>
          </cell>
          <cell r="G124">
            <v>5.1174768518518514E-3</v>
          </cell>
        </row>
        <row r="125">
          <cell r="E125">
            <v>280</v>
          </cell>
          <cell r="F125">
            <v>1947</v>
          </cell>
          <cell r="G125">
            <v>5.1578703703703708E-3</v>
          </cell>
        </row>
        <row r="126">
          <cell r="E126">
            <v>277</v>
          </cell>
          <cell r="F126">
            <v>1953</v>
          </cell>
          <cell r="G126">
            <v>5.467708333333334E-3</v>
          </cell>
        </row>
        <row r="127">
          <cell r="E127">
            <v>278</v>
          </cell>
          <cell r="F127">
            <v>1947</v>
          </cell>
          <cell r="G127">
            <v>6.7363425925925924E-3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>
        <row r="9">
          <cell r="E9">
            <v>217</v>
          </cell>
          <cell r="F9">
            <v>1995</v>
          </cell>
          <cell r="G9">
            <v>3.5028935185185185E-3</v>
          </cell>
        </row>
        <row r="10">
          <cell r="E10">
            <v>223</v>
          </cell>
          <cell r="F10">
            <v>1981</v>
          </cell>
          <cell r="G10">
            <v>3.5851851851851847E-3</v>
          </cell>
        </row>
        <row r="11">
          <cell r="E11">
            <v>219</v>
          </cell>
          <cell r="F11">
            <v>1985</v>
          </cell>
          <cell r="G11">
            <v>3.7009259259259257E-3</v>
          </cell>
        </row>
        <row r="12">
          <cell r="E12">
            <v>209</v>
          </cell>
          <cell r="F12">
            <v>1986</v>
          </cell>
          <cell r="G12">
            <v>3.7314814814814815E-3</v>
          </cell>
        </row>
        <row r="13">
          <cell r="E13">
            <v>202</v>
          </cell>
          <cell r="F13">
            <v>1990</v>
          </cell>
          <cell r="G13">
            <v>3.7406249999999996E-3</v>
          </cell>
        </row>
        <row r="14">
          <cell r="E14">
            <v>222</v>
          </cell>
          <cell r="F14">
            <v>1990</v>
          </cell>
          <cell r="G14">
            <v>3.748611111111111E-3</v>
          </cell>
        </row>
        <row r="15">
          <cell r="E15">
            <v>216</v>
          </cell>
          <cell r="F15">
            <v>1989</v>
          </cell>
          <cell r="G15">
            <v>3.8019675925925929E-3</v>
          </cell>
        </row>
        <row r="16">
          <cell r="E16">
            <v>208</v>
          </cell>
          <cell r="F16">
            <v>1983</v>
          </cell>
          <cell r="G16">
            <v>3.8131944444444441E-3</v>
          </cell>
        </row>
        <row r="17">
          <cell r="E17">
            <v>206</v>
          </cell>
          <cell r="F17">
            <v>1980</v>
          </cell>
          <cell r="G17">
            <v>3.9674768518518522E-3</v>
          </cell>
        </row>
        <row r="18">
          <cell r="E18">
            <v>220</v>
          </cell>
          <cell r="F18">
            <v>1995</v>
          </cell>
          <cell r="G18">
            <v>4.0023148148148153E-3</v>
          </cell>
        </row>
        <row r="19">
          <cell r="E19">
            <v>211</v>
          </cell>
          <cell r="F19">
            <v>1993</v>
          </cell>
          <cell r="G19">
            <v>4.0055555555555556E-3</v>
          </cell>
        </row>
        <row r="20">
          <cell r="E20">
            <v>203</v>
          </cell>
          <cell r="F20">
            <v>1978</v>
          </cell>
          <cell r="G20">
            <v>4.0134259259259264E-3</v>
          </cell>
        </row>
        <row r="21">
          <cell r="E21">
            <v>205</v>
          </cell>
          <cell r="F21">
            <v>1993</v>
          </cell>
          <cell r="G21">
            <v>4.0350694444444444E-3</v>
          </cell>
        </row>
        <row r="22">
          <cell r="E22">
            <v>207</v>
          </cell>
          <cell r="F22">
            <v>1976</v>
          </cell>
          <cell r="G22">
            <v>4.0688657407407409E-3</v>
          </cell>
        </row>
        <row r="23">
          <cell r="E23">
            <v>221</v>
          </cell>
          <cell r="F23">
            <v>1976</v>
          </cell>
          <cell r="G23">
            <v>4.1819444444444447E-3</v>
          </cell>
        </row>
        <row r="24">
          <cell r="E24">
            <v>215</v>
          </cell>
          <cell r="F24">
            <v>1987</v>
          </cell>
          <cell r="G24">
            <v>4.1910879629629633E-3</v>
          </cell>
        </row>
        <row r="25">
          <cell r="E25">
            <v>213</v>
          </cell>
          <cell r="F25">
            <v>1993</v>
          </cell>
          <cell r="G25">
            <v>4.194212962962963E-3</v>
          </cell>
        </row>
        <row r="26">
          <cell r="E26">
            <v>393</v>
          </cell>
          <cell r="F26">
            <v>1976</v>
          </cell>
          <cell r="G26">
            <v>4.2550925925925924E-3</v>
          </cell>
        </row>
        <row r="27">
          <cell r="E27">
            <v>201</v>
          </cell>
          <cell r="F27">
            <v>1995</v>
          </cell>
          <cell r="G27">
            <v>4.2807870370370369E-3</v>
          </cell>
        </row>
        <row r="28">
          <cell r="E28">
            <v>204</v>
          </cell>
          <cell r="F28">
            <v>1976</v>
          </cell>
          <cell r="G28">
            <v>4.3019675925925925E-3</v>
          </cell>
        </row>
        <row r="29">
          <cell r="E29">
            <v>224</v>
          </cell>
          <cell r="F29">
            <v>1984</v>
          </cell>
          <cell r="G29">
            <v>4.6145833333333325E-3</v>
          </cell>
        </row>
        <row r="30">
          <cell r="E30">
            <v>210</v>
          </cell>
          <cell r="F30">
            <v>1996</v>
          </cell>
          <cell r="G30">
            <v>4.6467592592592593E-3</v>
          </cell>
        </row>
        <row r="31">
          <cell r="E31">
            <v>212</v>
          </cell>
          <cell r="F31">
            <v>1981</v>
          </cell>
          <cell r="G31">
            <v>4.9289351851851855E-3</v>
          </cell>
        </row>
        <row r="32">
          <cell r="E32">
            <v>214</v>
          </cell>
          <cell r="F32">
            <v>1993</v>
          </cell>
          <cell r="G32">
            <v>5.4577546296296292E-3</v>
          </cell>
        </row>
        <row r="33">
          <cell r="E33">
            <v>218</v>
          </cell>
          <cell r="F33">
            <v>1978</v>
          </cell>
          <cell r="G33">
            <v>6.1612268518518518E-3</v>
          </cell>
        </row>
        <row r="37">
          <cell r="E37" t="str">
            <v>Номер</v>
          </cell>
          <cell r="F37" t="str">
            <v>ГР</v>
          </cell>
          <cell r="G37" t="str">
            <v>Результат</v>
          </cell>
        </row>
        <row r="38">
          <cell r="E38">
            <v>231</v>
          </cell>
          <cell r="F38">
            <v>1968</v>
          </cell>
          <cell r="G38">
            <v>3.7853009259259263E-3</v>
          </cell>
        </row>
        <row r="39">
          <cell r="E39">
            <v>241</v>
          </cell>
          <cell r="F39">
            <v>1967</v>
          </cell>
          <cell r="G39">
            <v>3.8010416666666661E-3</v>
          </cell>
        </row>
        <row r="40">
          <cell r="E40">
            <v>237</v>
          </cell>
          <cell r="F40">
            <v>1965</v>
          </cell>
          <cell r="G40">
            <v>3.8738425925925924E-3</v>
          </cell>
        </row>
        <row r="41">
          <cell r="E41">
            <v>239</v>
          </cell>
          <cell r="F41">
            <v>1973</v>
          </cell>
          <cell r="G41">
            <v>3.9373842592592594E-3</v>
          </cell>
        </row>
        <row r="42">
          <cell r="E42">
            <v>243</v>
          </cell>
          <cell r="F42">
            <v>1968</v>
          </cell>
          <cell r="G42">
            <v>3.950115740740741E-3</v>
          </cell>
        </row>
        <row r="43">
          <cell r="E43">
            <v>230</v>
          </cell>
          <cell r="F43">
            <v>1970</v>
          </cell>
          <cell r="G43">
            <v>4.0515046296296297E-3</v>
          </cell>
        </row>
        <row r="44">
          <cell r="E44">
            <v>229</v>
          </cell>
          <cell r="F44">
            <v>1970</v>
          </cell>
          <cell r="G44">
            <v>4.0539351851851847E-3</v>
          </cell>
        </row>
        <row r="45">
          <cell r="E45">
            <v>236</v>
          </cell>
          <cell r="F45">
            <v>1967</v>
          </cell>
          <cell r="G45">
            <v>4.0541666666666669E-3</v>
          </cell>
        </row>
        <row r="46">
          <cell r="E46">
            <v>235</v>
          </cell>
          <cell r="F46">
            <v>1970</v>
          </cell>
          <cell r="G46">
            <v>4.0685185185185182E-3</v>
          </cell>
        </row>
        <row r="47">
          <cell r="E47">
            <v>232</v>
          </cell>
          <cell r="F47">
            <v>1972</v>
          </cell>
          <cell r="G47">
            <v>4.0787037037037033E-3</v>
          </cell>
        </row>
        <row r="48">
          <cell r="E48">
            <v>226</v>
          </cell>
          <cell r="F48">
            <v>1969</v>
          </cell>
          <cell r="G48">
            <v>4.1146990740740736E-3</v>
          </cell>
        </row>
        <row r="49">
          <cell r="E49">
            <v>240</v>
          </cell>
          <cell r="F49">
            <v>1972</v>
          </cell>
          <cell r="G49">
            <v>4.1831018518518519E-3</v>
          </cell>
        </row>
        <row r="50">
          <cell r="E50">
            <v>228</v>
          </cell>
          <cell r="F50">
            <v>1966</v>
          </cell>
          <cell r="G50">
            <v>4.2219907407407406E-3</v>
          </cell>
        </row>
        <row r="51">
          <cell r="E51">
            <v>242</v>
          </cell>
          <cell r="F51">
            <v>1974</v>
          </cell>
          <cell r="G51">
            <v>4.2443287037037042E-3</v>
          </cell>
        </row>
        <row r="52">
          <cell r="E52">
            <v>233</v>
          </cell>
          <cell r="F52">
            <v>1970</v>
          </cell>
          <cell r="G52">
            <v>4.2635416666666663E-3</v>
          </cell>
        </row>
        <row r="53">
          <cell r="E53">
            <v>234</v>
          </cell>
          <cell r="F53">
            <v>1973</v>
          </cell>
          <cell r="G53">
            <v>4.3638888888888885E-3</v>
          </cell>
        </row>
        <row r="54">
          <cell r="E54">
            <v>238</v>
          </cell>
          <cell r="F54">
            <v>1970</v>
          </cell>
          <cell r="G54">
            <v>4.3699074074074074E-3</v>
          </cell>
        </row>
        <row r="55">
          <cell r="E55">
            <v>391</v>
          </cell>
          <cell r="F55">
            <v>1971</v>
          </cell>
          <cell r="G55">
            <v>4.4527777777777777E-3</v>
          </cell>
        </row>
        <row r="56">
          <cell r="E56">
            <v>225</v>
          </cell>
          <cell r="F56">
            <v>1972</v>
          </cell>
          <cell r="G56">
            <v>4.8298611111111112E-3</v>
          </cell>
        </row>
        <row r="57">
          <cell r="E57">
            <v>227</v>
          </cell>
          <cell r="F57">
            <v>1969</v>
          </cell>
          <cell r="G57">
            <v>5.6807870370370371E-3</v>
          </cell>
        </row>
        <row r="61">
          <cell r="E61" t="str">
            <v>Номер</v>
          </cell>
          <cell r="F61" t="str">
            <v>ГР</v>
          </cell>
          <cell r="G61" t="str">
            <v>Результат</v>
          </cell>
        </row>
        <row r="62">
          <cell r="E62">
            <v>255</v>
          </cell>
          <cell r="F62">
            <v>1961</v>
          </cell>
          <cell r="G62">
            <v>3.9202546296296294E-3</v>
          </cell>
        </row>
        <row r="63">
          <cell r="E63">
            <v>249</v>
          </cell>
          <cell r="F63">
            <v>1964</v>
          </cell>
          <cell r="G63">
            <v>3.9586805555555556E-3</v>
          </cell>
        </row>
        <row r="64">
          <cell r="E64">
            <v>253</v>
          </cell>
          <cell r="F64">
            <v>1959</v>
          </cell>
          <cell r="G64">
            <v>3.9951388888888892E-3</v>
          </cell>
        </row>
        <row r="65">
          <cell r="E65">
            <v>244</v>
          </cell>
          <cell r="F65">
            <v>1963</v>
          </cell>
          <cell r="G65">
            <v>4.000347222222222E-3</v>
          </cell>
        </row>
        <row r="66">
          <cell r="E66">
            <v>251</v>
          </cell>
          <cell r="F66">
            <v>1962</v>
          </cell>
          <cell r="G66">
            <v>4.0295138888888889E-3</v>
          </cell>
        </row>
        <row r="67">
          <cell r="E67">
            <v>260</v>
          </cell>
          <cell r="F67">
            <v>1961</v>
          </cell>
          <cell r="G67">
            <v>4.0420138888888893E-3</v>
          </cell>
        </row>
        <row r="68">
          <cell r="E68">
            <v>257</v>
          </cell>
          <cell r="F68">
            <v>1963</v>
          </cell>
          <cell r="G68">
            <v>4.047800925925926E-3</v>
          </cell>
        </row>
        <row r="69">
          <cell r="E69">
            <v>258</v>
          </cell>
          <cell r="F69">
            <v>1960</v>
          </cell>
          <cell r="G69">
            <v>4.122685185185185E-3</v>
          </cell>
        </row>
        <row r="70">
          <cell r="E70">
            <v>245</v>
          </cell>
          <cell r="F70">
            <v>1956</v>
          </cell>
          <cell r="G70">
            <v>4.1673611111111113E-3</v>
          </cell>
        </row>
        <row r="71">
          <cell r="E71">
            <v>256</v>
          </cell>
          <cell r="F71">
            <v>1957</v>
          </cell>
          <cell r="G71">
            <v>4.2498842592592597E-3</v>
          </cell>
        </row>
        <row r="72">
          <cell r="E72">
            <v>252</v>
          </cell>
          <cell r="F72">
            <v>1957</v>
          </cell>
          <cell r="G72">
            <v>4.2533564814814812E-3</v>
          </cell>
        </row>
        <row r="73">
          <cell r="E73">
            <v>247</v>
          </cell>
          <cell r="F73">
            <v>1957</v>
          </cell>
          <cell r="G73">
            <v>4.2714120370370362E-3</v>
          </cell>
        </row>
        <row r="74">
          <cell r="E74">
            <v>248</v>
          </cell>
          <cell r="F74">
            <v>1957</v>
          </cell>
          <cell r="G74">
            <v>4.2833333333333334E-3</v>
          </cell>
        </row>
        <row r="75">
          <cell r="E75">
            <v>254</v>
          </cell>
          <cell r="F75">
            <v>1964</v>
          </cell>
          <cell r="G75">
            <v>4.2854166666666674E-3</v>
          </cell>
        </row>
        <row r="76">
          <cell r="E76">
            <v>259</v>
          </cell>
          <cell r="F76">
            <v>1964</v>
          </cell>
          <cell r="G76">
            <v>4.4459490740740744E-3</v>
          </cell>
        </row>
        <row r="77">
          <cell r="E77">
            <v>250</v>
          </cell>
          <cell r="F77">
            <v>1957</v>
          </cell>
          <cell r="G77">
            <v>4.4605324074074078E-3</v>
          </cell>
        </row>
        <row r="78">
          <cell r="E78">
            <v>246</v>
          </cell>
          <cell r="F78">
            <v>1958</v>
          </cell>
          <cell r="G78">
            <v>4.666087962962963E-3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50"/>
  <sheetViews>
    <sheetView tabSelected="1" view="pageBreakPreview" topLeftCell="A22" zoomScale="85" zoomScaleNormal="100" zoomScaleSheetLayoutView="85" workbookViewId="0">
      <selection activeCell="A41" sqref="A41:M41"/>
    </sheetView>
  </sheetViews>
  <sheetFormatPr defaultRowHeight="15"/>
  <cols>
    <col min="1" max="1" width="6.140625" customWidth="1"/>
    <col min="2" max="2" width="26.140625" customWidth="1"/>
    <col min="3" max="3" width="21.28515625" customWidth="1"/>
    <col min="4" max="5" width="6.42578125" customWidth="1"/>
    <col min="6" max="6" width="9.42578125" customWidth="1"/>
    <col min="7" max="7" width="9.85546875" customWidth="1"/>
    <col min="8" max="8" width="10" style="2" customWidth="1"/>
    <col min="9" max="9" width="10" customWidth="1"/>
    <col min="10" max="10" width="10.28515625" customWidth="1"/>
    <col min="11" max="11" width="8.42578125" style="2" customWidth="1"/>
    <col min="12" max="12" width="6.28515625" style="33" customWidth="1"/>
    <col min="13" max="13" width="8.140625" customWidth="1"/>
  </cols>
  <sheetData>
    <row r="1" spans="1:17" s="2" customFormat="1" ht="15.75" thickBot="1">
      <c r="A1" s="49" t="s">
        <v>20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1"/>
      <c r="M1" s="52"/>
      <c r="Q1"/>
    </row>
    <row r="2" spans="1:17" ht="15.75" thickBot="1">
      <c r="A2" s="49" t="s">
        <v>10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1"/>
      <c r="M2" s="52"/>
    </row>
    <row r="3" spans="1:17" ht="15.75" thickBot="1">
      <c r="A3" s="49" t="s">
        <v>24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1"/>
      <c r="M3" s="52"/>
    </row>
    <row r="4" spans="1:17" s="2" customFormat="1" ht="27.75" customHeight="1" thickBot="1">
      <c r="A4" s="57" t="s">
        <v>305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9"/>
      <c r="M4" s="60"/>
      <c r="Q4"/>
    </row>
    <row r="5" spans="1:17" ht="54.75" customHeight="1">
      <c r="A5" s="53" t="s">
        <v>306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5"/>
      <c r="M5" s="56"/>
    </row>
    <row r="6" spans="1:17">
      <c r="A6" s="9" t="s">
        <v>11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30"/>
      <c r="M6" s="21" t="s">
        <v>128</v>
      </c>
    </row>
    <row r="7" spans="1:17" s="2" customFormat="1">
      <c r="A7" s="47" t="s">
        <v>21</v>
      </c>
      <c r="B7" s="48"/>
      <c r="C7" s="3"/>
      <c r="D7" s="3"/>
      <c r="E7" s="3"/>
      <c r="F7" s="3"/>
      <c r="G7" s="3"/>
      <c r="H7" s="3"/>
      <c r="I7" s="3"/>
      <c r="J7" s="3"/>
      <c r="K7" s="3"/>
      <c r="L7" s="31"/>
      <c r="M7" s="22" t="s">
        <v>18</v>
      </c>
      <c r="Q7"/>
    </row>
    <row r="8" spans="1:17" s="2" customFormat="1">
      <c r="A8" s="23"/>
      <c r="B8" s="24"/>
      <c r="C8" s="25"/>
      <c r="D8" s="25"/>
      <c r="E8" s="25"/>
      <c r="F8" s="25"/>
      <c r="G8" s="25"/>
      <c r="H8" s="25"/>
      <c r="I8" s="25"/>
      <c r="J8" s="25"/>
      <c r="K8" s="25"/>
      <c r="L8" s="32"/>
      <c r="M8" s="26" t="s">
        <v>127</v>
      </c>
      <c r="Q8"/>
    </row>
    <row r="9" spans="1:17">
      <c r="A9" s="4" t="s">
        <v>6</v>
      </c>
      <c r="B9" s="1"/>
      <c r="C9" s="1"/>
      <c r="D9" s="1"/>
      <c r="E9" s="1"/>
      <c r="F9" s="1"/>
      <c r="G9" s="1"/>
      <c r="I9" s="1"/>
      <c r="M9" s="5" t="s">
        <v>5</v>
      </c>
    </row>
    <row r="10" spans="1:17" s="2" customFormat="1">
      <c r="A10" s="9" t="s">
        <v>19</v>
      </c>
      <c r="B10" s="10"/>
      <c r="C10" s="11"/>
      <c r="D10" s="10"/>
      <c r="E10" s="10"/>
      <c r="F10" s="10"/>
      <c r="G10" s="12"/>
      <c r="H10" s="10"/>
      <c r="I10" s="9" t="s">
        <v>22</v>
      </c>
      <c r="J10" s="10"/>
      <c r="K10" s="10"/>
      <c r="L10" s="30"/>
      <c r="M10" s="13"/>
      <c r="Q10"/>
    </row>
    <row r="11" spans="1:17">
      <c r="A11" s="14" t="s">
        <v>307</v>
      </c>
      <c r="B11" s="15"/>
      <c r="C11" s="16"/>
      <c r="D11" s="15"/>
      <c r="E11" s="15"/>
      <c r="F11" s="15"/>
      <c r="G11" s="17"/>
      <c r="H11" s="15"/>
      <c r="I11" s="18" t="s">
        <v>23</v>
      </c>
      <c r="J11" s="15"/>
      <c r="K11" s="15"/>
      <c r="L11" s="34"/>
      <c r="M11" s="19"/>
    </row>
    <row r="12" spans="1:17" ht="52.5" customHeight="1">
      <c r="A12" s="61" t="s">
        <v>0</v>
      </c>
      <c r="B12" s="67" t="s">
        <v>1</v>
      </c>
      <c r="C12" s="67" t="s">
        <v>2</v>
      </c>
      <c r="D12" s="61" t="s">
        <v>3</v>
      </c>
      <c r="E12" s="61" t="s">
        <v>4</v>
      </c>
      <c r="F12" s="61" t="s">
        <v>9</v>
      </c>
      <c r="G12" s="65" t="s">
        <v>17</v>
      </c>
      <c r="H12" s="66"/>
      <c r="I12" s="66"/>
      <c r="J12" s="66"/>
      <c r="K12" s="61" t="s">
        <v>12</v>
      </c>
      <c r="L12" s="63" t="s">
        <v>7</v>
      </c>
      <c r="M12" s="61" t="s">
        <v>8</v>
      </c>
    </row>
    <row r="13" spans="1:17">
      <c r="A13" s="62"/>
      <c r="B13" s="62"/>
      <c r="C13" s="62"/>
      <c r="D13" s="62"/>
      <c r="E13" s="62"/>
      <c r="F13" s="62"/>
      <c r="G13" s="6" t="s">
        <v>13</v>
      </c>
      <c r="H13" s="6" t="s">
        <v>14</v>
      </c>
      <c r="I13" s="7" t="s">
        <v>15</v>
      </c>
      <c r="J13" s="7" t="s">
        <v>16</v>
      </c>
      <c r="K13" s="62"/>
      <c r="L13" s="64"/>
      <c r="M13" s="62"/>
    </row>
    <row r="14" spans="1:17">
      <c r="A14" s="68" t="s">
        <v>308</v>
      </c>
      <c r="B14" s="70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2"/>
    </row>
    <row r="15" spans="1:17" s="2" customFormat="1">
      <c r="A15" s="27">
        <v>1</v>
      </c>
      <c r="B15" s="27" t="s">
        <v>51</v>
      </c>
      <c r="C15" s="27" t="s">
        <v>210</v>
      </c>
      <c r="D15" s="39" t="s">
        <v>211</v>
      </c>
      <c r="E15" s="27">
        <v>217</v>
      </c>
      <c r="F15" s="27">
        <v>1995</v>
      </c>
      <c r="G15" s="28">
        <v>3.4413194444444443E-3</v>
      </c>
      <c r="H15" s="28">
        <f>VLOOKUP(E15,[1]Лист1!$E$9:$G$195,3,FALSE)</f>
        <v>3.4194444444444441E-3</v>
      </c>
      <c r="I15" s="28">
        <f>VLOOKUP(E15,[2]Лист1!$E$9:$G$127,3,FALSE)</f>
        <v>3.3509259259259256E-3</v>
      </c>
      <c r="J15" s="28">
        <f>VLOOKUP(E15,[3]Лист3!$E$9:$G$78,3,FALSE)</f>
        <v>3.5028935185185185E-3</v>
      </c>
      <c r="K15" s="28">
        <f t="shared" ref="K15:K36" si="0">SUM(G15:J15)</f>
        <v>1.3714583333333332E-2</v>
      </c>
      <c r="L15" s="35">
        <v>33</v>
      </c>
      <c r="M15" s="27"/>
      <c r="Q15"/>
    </row>
    <row r="16" spans="1:17" s="2" customFormat="1">
      <c r="A16" s="27">
        <v>2</v>
      </c>
      <c r="B16" s="27" t="s">
        <v>56</v>
      </c>
      <c r="C16" s="27" t="s">
        <v>212</v>
      </c>
      <c r="D16" s="39" t="s">
        <v>211</v>
      </c>
      <c r="E16" s="27">
        <v>223</v>
      </c>
      <c r="F16" s="27">
        <v>1981</v>
      </c>
      <c r="G16" s="28">
        <v>3.5961805555555556E-3</v>
      </c>
      <c r="H16" s="28">
        <f>VLOOKUP(E16,[1]Лист1!$E$9:$G$195,3,FALSE)</f>
        <v>3.6714120370370368E-3</v>
      </c>
      <c r="I16" s="28">
        <f>VLOOKUP(E16,[2]Лист1!$E$9:$G$127,3,FALSE)</f>
        <v>3.6236111111111109E-3</v>
      </c>
      <c r="J16" s="28">
        <f>VLOOKUP(E16,[3]Лист3!$E$9:$G$78,3,FALSE)</f>
        <v>3.5851851851851847E-3</v>
      </c>
      <c r="K16" s="28">
        <f t="shared" si="0"/>
        <v>1.4476388888888888E-2</v>
      </c>
      <c r="L16" s="35">
        <v>31</v>
      </c>
      <c r="M16" s="27"/>
      <c r="Q16"/>
    </row>
    <row r="17" spans="1:18" s="2" customFormat="1">
      <c r="A17" s="27">
        <v>3</v>
      </c>
      <c r="B17" s="27" t="s">
        <v>213</v>
      </c>
      <c r="C17" s="27" t="s">
        <v>214</v>
      </c>
      <c r="D17" s="39" t="s">
        <v>211</v>
      </c>
      <c r="E17" s="27">
        <v>209</v>
      </c>
      <c r="F17" s="27">
        <v>1986</v>
      </c>
      <c r="G17" s="28">
        <v>3.6084490740740742E-3</v>
      </c>
      <c r="H17" s="28">
        <f>VLOOKUP(E17,[1]Лист1!$E$9:$G$195,3,FALSE)</f>
        <v>3.6190972222222219E-3</v>
      </c>
      <c r="I17" s="28">
        <f>VLOOKUP(E17,[2]Лист1!$E$9:$G$127,3,FALSE)</f>
        <v>3.5737268518518518E-3</v>
      </c>
      <c r="J17" s="28">
        <f>VLOOKUP(E17,[3]Лист3!$E$9:$G$78,3,FALSE)</f>
        <v>3.7314814814814815E-3</v>
      </c>
      <c r="K17" s="28">
        <f t="shared" si="0"/>
        <v>1.453275462962963E-2</v>
      </c>
      <c r="L17" s="35">
        <v>29</v>
      </c>
      <c r="M17" s="29"/>
      <c r="Q17"/>
    </row>
    <row r="18" spans="1:18" s="2" customFormat="1">
      <c r="A18" s="27">
        <v>4</v>
      </c>
      <c r="B18" s="27" t="s">
        <v>55</v>
      </c>
      <c r="C18" s="27" t="s">
        <v>174</v>
      </c>
      <c r="D18" s="39" t="s">
        <v>211</v>
      </c>
      <c r="E18" s="27">
        <v>219</v>
      </c>
      <c r="F18" s="27">
        <v>1985</v>
      </c>
      <c r="G18" s="28">
        <v>3.6635416666666669E-3</v>
      </c>
      <c r="H18" s="28">
        <f>VLOOKUP(E18,[1]Лист1!$E$9:$G$195,3,FALSE)</f>
        <v>3.6736111111111114E-3</v>
      </c>
      <c r="I18" s="28">
        <f>VLOOKUP(E18,[2]Лист1!$E$9:$G$127,3,FALSE)</f>
        <v>3.6384259259259265E-3</v>
      </c>
      <c r="J18" s="28">
        <f>VLOOKUP(E18,[3]Лист3!$E$9:$G$78,3,FALSE)</f>
        <v>3.7009259259259257E-3</v>
      </c>
      <c r="K18" s="28">
        <f t="shared" si="0"/>
        <v>1.467650462962963E-2</v>
      </c>
      <c r="L18" s="35">
        <v>27</v>
      </c>
      <c r="M18" s="27"/>
      <c r="Q18"/>
      <c r="R18"/>
    </row>
    <row r="19" spans="1:18" s="2" customFormat="1">
      <c r="A19" s="27">
        <v>5</v>
      </c>
      <c r="B19" s="27" t="s">
        <v>57</v>
      </c>
      <c r="C19" s="27" t="s">
        <v>215</v>
      </c>
      <c r="D19" s="39" t="s">
        <v>211</v>
      </c>
      <c r="E19" s="27">
        <v>222</v>
      </c>
      <c r="F19" s="27">
        <v>1990</v>
      </c>
      <c r="G19" s="28">
        <v>3.6868055555555556E-3</v>
      </c>
      <c r="H19" s="28">
        <f>VLOOKUP(E19,[1]Лист1!$E$9:$G$195,3,FALSE)</f>
        <v>3.6989583333333336E-3</v>
      </c>
      <c r="I19" s="28">
        <f>VLOOKUP(E19,[2]Лист1!$E$9:$G$127,3,FALSE)</f>
        <v>3.681134259259259E-3</v>
      </c>
      <c r="J19" s="28">
        <f>VLOOKUP(E19,[3]Лист3!$E$9:$G$78,3,FALSE)</f>
        <v>3.748611111111111E-3</v>
      </c>
      <c r="K19" s="28">
        <f t="shared" si="0"/>
        <v>1.4815509259259259E-2</v>
      </c>
      <c r="L19" s="35">
        <v>26</v>
      </c>
      <c r="M19" s="27"/>
      <c r="Q19"/>
    </row>
    <row r="20" spans="1:18" s="2" customFormat="1">
      <c r="A20" s="27">
        <v>6</v>
      </c>
      <c r="B20" s="27" t="s">
        <v>54</v>
      </c>
      <c r="C20" s="27" t="s">
        <v>215</v>
      </c>
      <c r="D20" s="39" t="s">
        <v>211</v>
      </c>
      <c r="E20" s="27">
        <v>202</v>
      </c>
      <c r="F20" s="27">
        <v>1990</v>
      </c>
      <c r="G20" s="28">
        <v>3.7545138888888888E-3</v>
      </c>
      <c r="H20" s="28">
        <f>VLOOKUP(E20,[1]Лист1!$E$9:$G$195,3,FALSE)</f>
        <v>3.6842592592592591E-3</v>
      </c>
      <c r="I20" s="28">
        <f>VLOOKUP(E20,[2]Лист1!$E$9:$G$127,3,FALSE)</f>
        <v>3.6468750000000004E-3</v>
      </c>
      <c r="J20" s="28">
        <f>VLOOKUP(E20,[3]Лист3!$E$9:$G$78,3,FALSE)</f>
        <v>3.7406249999999996E-3</v>
      </c>
      <c r="K20" s="28">
        <f t="shared" si="0"/>
        <v>1.4826273148148147E-2</v>
      </c>
      <c r="L20" s="35">
        <v>25</v>
      </c>
      <c r="M20" s="27"/>
      <c r="Q20"/>
    </row>
    <row r="21" spans="1:18" s="2" customFormat="1">
      <c r="A21" s="27">
        <v>7</v>
      </c>
      <c r="B21" s="27" t="s">
        <v>58</v>
      </c>
      <c r="C21" s="27" t="s">
        <v>59</v>
      </c>
      <c r="D21" s="39" t="s">
        <v>211</v>
      </c>
      <c r="E21" s="27">
        <v>216</v>
      </c>
      <c r="F21" s="27">
        <v>1989</v>
      </c>
      <c r="G21" s="28">
        <v>3.8454861111111107E-3</v>
      </c>
      <c r="H21" s="28">
        <f>VLOOKUP(E21,[1]Лист1!$E$9:$G$195,3,FALSE)</f>
        <v>3.8834490740740739E-3</v>
      </c>
      <c r="I21" s="28">
        <f>VLOOKUP(E21,[2]Лист1!$E$9:$G$127,3,FALSE)</f>
        <v>3.6326388888888888E-3</v>
      </c>
      <c r="J21" s="28">
        <f>VLOOKUP(E21,[3]Лист3!$E$9:$G$78,3,FALSE)</f>
        <v>3.8019675925925929E-3</v>
      </c>
      <c r="K21" s="28">
        <f t="shared" si="0"/>
        <v>1.5163541666666665E-2</v>
      </c>
      <c r="L21" s="35">
        <v>24</v>
      </c>
      <c r="M21" s="27"/>
      <c r="Q21"/>
    </row>
    <row r="22" spans="1:18" s="2" customFormat="1">
      <c r="A22" s="27">
        <v>8</v>
      </c>
      <c r="B22" s="27" t="s">
        <v>61</v>
      </c>
      <c r="C22" s="27"/>
      <c r="D22" s="39" t="s">
        <v>211</v>
      </c>
      <c r="E22" s="27">
        <v>208</v>
      </c>
      <c r="F22" s="27">
        <v>1983</v>
      </c>
      <c r="G22" s="28">
        <v>3.9903935185185181E-3</v>
      </c>
      <c r="H22" s="28">
        <f>VLOOKUP(E22,[1]Лист1!$E$9:$G$195,3,FALSE)</f>
        <v>3.8010416666666661E-3</v>
      </c>
      <c r="I22" s="28">
        <f>VLOOKUP(E22,[2]Лист1!$E$9:$G$127,3,FALSE)</f>
        <v>3.7663194444444441E-3</v>
      </c>
      <c r="J22" s="28">
        <f>VLOOKUP(E22,[3]Лист3!$E$9:$G$78,3,FALSE)</f>
        <v>3.8131944444444441E-3</v>
      </c>
      <c r="K22" s="28">
        <f t="shared" si="0"/>
        <v>1.5370949074074072E-2</v>
      </c>
      <c r="L22" s="35">
        <v>23</v>
      </c>
      <c r="M22" s="27"/>
      <c r="Q22"/>
    </row>
    <row r="23" spans="1:18">
      <c r="A23" s="27">
        <v>9</v>
      </c>
      <c r="B23" s="27" t="s">
        <v>62</v>
      </c>
      <c r="C23" s="27" t="s">
        <v>53</v>
      </c>
      <c r="D23" s="39" t="s">
        <v>211</v>
      </c>
      <c r="E23" s="27">
        <v>211</v>
      </c>
      <c r="F23" s="27">
        <v>1993</v>
      </c>
      <c r="G23" s="28">
        <v>3.8379629629629627E-3</v>
      </c>
      <c r="H23" s="28">
        <f>VLOOKUP(E23,[1]Лист1!$E$9:$G$195,3,FALSE)</f>
        <v>3.7401620370370371E-3</v>
      </c>
      <c r="I23" s="28">
        <f>VLOOKUP(E23,[2]Лист1!$E$9:$G$127,3,FALSE)</f>
        <v>3.8340277777777778E-3</v>
      </c>
      <c r="J23" s="28">
        <f>VLOOKUP(E23,[3]Лист3!$E$9:$G$78,3,FALSE)</f>
        <v>4.0055555555555556E-3</v>
      </c>
      <c r="K23" s="28">
        <f t="shared" si="0"/>
        <v>1.5417708333333334E-2</v>
      </c>
      <c r="L23" s="35">
        <v>22</v>
      </c>
      <c r="M23" s="27"/>
    </row>
    <row r="24" spans="1:18" s="2" customFormat="1">
      <c r="A24" s="27">
        <v>10</v>
      </c>
      <c r="B24" s="27" t="s">
        <v>67</v>
      </c>
      <c r="C24" s="27" t="s">
        <v>38</v>
      </c>
      <c r="D24" s="39" t="s">
        <v>211</v>
      </c>
      <c r="E24" s="27">
        <v>203</v>
      </c>
      <c r="F24" s="27">
        <v>1978</v>
      </c>
      <c r="G24" s="28">
        <v>3.9641203703703705E-3</v>
      </c>
      <c r="H24" s="28">
        <f>VLOOKUP(E24,[1]Лист1!$E$9:$G$195,3,FALSE)</f>
        <v>3.8812500000000006E-3</v>
      </c>
      <c r="I24" s="28">
        <f>VLOOKUP(E24,[2]Лист1!$E$9:$G$127,3,FALSE)</f>
        <v>3.9538194444444447E-3</v>
      </c>
      <c r="J24" s="28">
        <f>VLOOKUP(E24,[3]Лист3!$E$9:$G$78,3,FALSE)</f>
        <v>4.0134259259259264E-3</v>
      </c>
      <c r="K24" s="28">
        <f t="shared" si="0"/>
        <v>1.5812615740740742E-2</v>
      </c>
      <c r="L24" s="35">
        <v>21</v>
      </c>
      <c r="M24" s="27"/>
      <c r="Q24"/>
    </row>
    <row r="25" spans="1:18" s="2" customFormat="1">
      <c r="A25" s="27">
        <v>11</v>
      </c>
      <c r="B25" s="27" t="s">
        <v>220</v>
      </c>
      <c r="C25" s="27" t="s">
        <v>38</v>
      </c>
      <c r="D25" s="39" t="s">
        <v>211</v>
      </c>
      <c r="E25" s="27">
        <v>206</v>
      </c>
      <c r="F25" s="27">
        <v>1980</v>
      </c>
      <c r="G25" s="28">
        <v>4.1123842592592592E-3</v>
      </c>
      <c r="H25" s="28">
        <f>VLOOKUP(E25,[1]Лист1!$E$9:$G$195,3,FALSE)</f>
        <v>4.0052083333333337E-3</v>
      </c>
      <c r="I25" s="28">
        <f>VLOOKUP(E25,[2]Лист1!$E$9:$G$127,3,FALSE)</f>
        <v>3.9392361111111112E-3</v>
      </c>
      <c r="J25" s="28">
        <f>VLOOKUP(E25,[3]Лист3!$E$9:$G$78,3,FALSE)</f>
        <v>3.9674768518518522E-3</v>
      </c>
      <c r="K25" s="28">
        <f t="shared" si="0"/>
        <v>1.6024305555555556E-2</v>
      </c>
      <c r="L25" s="35">
        <v>20</v>
      </c>
      <c r="M25" s="27"/>
      <c r="Q25"/>
    </row>
    <row r="26" spans="1:18" s="2" customFormat="1">
      <c r="A26" s="27">
        <v>12</v>
      </c>
      <c r="B26" s="27" t="s">
        <v>221</v>
      </c>
      <c r="C26" s="27" t="s">
        <v>222</v>
      </c>
      <c r="D26" s="39" t="s">
        <v>211</v>
      </c>
      <c r="E26" s="27">
        <v>205</v>
      </c>
      <c r="F26" s="27">
        <v>1993</v>
      </c>
      <c r="G26" s="28">
        <v>4.1252314814814815E-3</v>
      </c>
      <c r="H26" s="28">
        <f>VLOOKUP(E26,[1]Лист1!$E$9:$G$195,3,FALSE)</f>
        <v>3.9913194444444449E-3</v>
      </c>
      <c r="I26" s="28">
        <f>VLOOKUP(E26,[2]Лист1!$E$9:$G$127,3,FALSE)</f>
        <v>3.9498842592592598E-3</v>
      </c>
      <c r="J26" s="28">
        <f>VLOOKUP(E26,[3]Лист3!$E$9:$G$78,3,FALSE)</f>
        <v>4.0350694444444444E-3</v>
      </c>
      <c r="K26" s="28">
        <f t="shared" si="0"/>
        <v>1.6101504629629632E-2</v>
      </c>
      <c r="L26" s="35">
        <v>19</v>
      </c>
      <c r="M26" s="27"/>
      <c r="Q26"/>
    </row>
    <row r="27" spans="1:18" s="2" customFormat="1">
      <c r="A27" s="27">
        <v>13</v>
      </c>
      <c r="B27" s="27" t="s">
        <v>63</v>
      </c>
      <c r="C27" s="27" t="s">
        <v>223</v>
      </c>
      <c r="D27" s="39" t="s">
        <v>211</v>
      </c>
      <c r="E27" s="27">
        <v>207</v>
      </c>
      <c r="F27" s="27">
        <v>1976</v>
      </c>
      <c r="G27" s="28">
        <v>4.1431712962962958E-3</v>
      </c>
      <c r="H27" s="28">
        <f>VLOOKUP(E27,[1]Лист1!$E$9:$G$195,3,FALSE)</f>
        <v>3.9868055555555551E-3</v>
      </c>
      <c r="I27" s="28">
        <f>VLOOKUP(E27,[2]Лист1!$E$9:$G$127,3,FALSE)</f>
        <v>3.9435185185185189E-3</v>
      </c>
      <c r="J27" s="28">
        <f>VLOOKUP(E27,[3]Лист3!$E$9:$G$78,3,FALSE)</f>
        <v>4.0688657407407409E-3</v>
      </c>
      <c r="K27" s="28">
        <f t="shared" si="0"/>
        <v>1.6142361111111111E-2</v>
      </c>
      <c r="L27" s="35">
        <v>18</v>
      </c>
      <c r="M27" s="27"/>
      <c r="Q27"/>
    </row>
    <row r="28" spans="1:18" s="2" customFormat="1">
      <c r="A28" s="27">
        <v>14</v>
      </c>
      <c r="B28" s="27" t="s">
        <v>216</v>
      </c>
      <c r="C28" s="27"/>
      <c r="D28" s="39" t="s">
        <v>211</v>
      </c>
      <c r="E28" s="27">
        <v>221</v>
      </c>
      <c r="F28" s="27">
        <v>1976</v>
      </c>
      <c r="G28" s="28">
        <v>3.9563657407407412E-3</v>
      </c>
      <c r="H28" s="28">
        <f>VLOOKUP(E28,[1]Лист1!$E$9:$G$195,3,FALSE)</f>
        <v>4.0660879629629632E-3</v>
      </c>
      <c r="I28" s="28">
        <f>VLOOKUP(E28,[2]Лист1!$E$9:$G$127,3,FALSE)</f>
        <v>4.0518518518518525E-3</v>
      </c>
      <c r="J28" s="28">
        <f>VLOOKUP(E28,[3]Лист3!$E$9:$G$78,3,FALSE)</f>
        <v>4.1819444444444447E-3</v>
      </c>
      <c r="K28" s="28">
        <f t="shared" si="0"/>
        <v>1.625625E-2</v>
      </c>
      <c r="L28" s="35">
        <v>17</v>
      </c>
      <c r="M28" s="27"/>
      <c r="Q28"/>
    </row>
    <row r="29" spans="1:18" s="2" customFormat="1">
      <c r="A29" s="27">
        <v>15</v>
      </c>
      <c r="B29" s="27" t="s">
        <v>219</v>
      </c>
      <c r="C29" s="27" t="s">
        <v>38</v>
      </c>
      <c r="D29" s="39" t="s">
        <v>211</v>
      </c>
      <c r="E29" s="27">
        <v>215</v>
      </c>
      <c r="F29" s="27">
        <v>1987</v>
      </c>
      <c r="G29" s="28">
        <v>4.0916666666666671E-3</v>
      </c>
      <c r="H29" s="28">
        <f>VLOOKUP(E29,[1]Лист1!$E$9:$G$195,3,FALSE)</f>
        <v>4.1288194444444445E-3</v>
      </c>
      <c r="I29" s="28">
        <f>VLOOKUP(E29,[2]Лист1!$E$9:$G$127,3,FALSE)</f>
        <v>3.9677083333333326E-3</v>
      </c>
      <c r="J29" s="28">
        <f>VLOOKUP(E29,[3]Лист3!$E$9:$G$78,3,FALSE)</f>
        <v>4.1910879629629633E-3</v>
      </c>
      <c r="K29" s="28">
        <f t="shared" si="0"/>
        <v>1.6379282407407408E-2</v>
      </c>
      <c r="L29" s="35">
        <v>16</v>
      </c>
      <c r="M29" s="27"/>
      <c r="Q29"/>
    </row>
    <row r="30" spans="1:18" s="2" customFormat="1">
      <c r="A30" s="27">
        <v>16</v>
      </c>
      <c r="B30" s="27" t="s">
        <v>224</v>
      </c>
      <c r="C30" s="27" t="s">
        <v>225</v>
      </c>
      <c r="D30" s="39" t="s">
        <v>211</v>
      </c>
      <c r="E30" s="27">
        <v>213</v>
      </c>
      <c r="F30" s="27">
        <v>1993</v>
      </c>
      <c r="G30" s="28">
        <v>4.2314814814814819E-3</v>
      </c>
      <c r="H30" s="28">
        <f>VLOOKUP(E30,[1]Лист1!$E$9:$G$195,3,FALSE)</f>
        <v>4.0626157407407408E-3</v>
      </c>
      <c r="I30" s="28">
        <f>VLOOKUP(E30,[2]Лист1!$E$9:$G$127,3,FALSE)</f>
        <v>3.9748842592592587E-3</v>
      </c>
      <c r="J30" s="28">
        <f>VLOOKUP(E30,[3]Лист3!$E$9:$G$78,3,FALSE)</f>
        <v>4.194212962962963E-3</v>
      </c>
      <c r="K30" s="28">
        <f t="shared" si="0"/>
        <v>1.6463194444444443E-2</v>
      </c>
      <c r="L30" s="35">
        <v>15</v>
      </c>
      <c r="M30" s="29"/>
      <c r="Q30"/>
    </row>
    <row r="31" spans="1:18" s="2" customFormat="1">
      <c r="A31" s="27">
        <v>17</v>
      </c>
      <c r="B31" s="27" t="s">
        <v>226</v>
      </c>
      <c r="C31" s="27" t="s">
        <v>227</v>
      </c>
      <c r="D31" s="39" t="s">
        <v>211</v>
      </c>
      <c r="E31" s="27">
        <v>204</v>
      </c>
      <c r="F31" s="27">
        <v>1976</v>
      </c>
      <c r="G31" s="28">
        <v>4.3655092592592591E-3</v>
      </c>
      <c r="H31" s="28">
        <f>VLOOKUP(E31,[1]Лист1!$E$9:$G$195,3,FALSE)</f>
        <v>4.2594907407407408E-3</v>
      </c>
      <c r="I31" s="28">
        <f>VLOOKUP(E31,[2]Лист1!$E$9:$G$127,3,FALSE)</f>
        <v>4.2637731481481485E-3</v>
      </c>
      <c r="J31" s="28">
        <f>VLOOKUP(E31,[3]Лист3!$E$9:$G$78,3,FALSE)</f>
        <v>4.3019675925925925E-3</v>
      </c>
      <c r="K31" s="28">
        <f t="shared" si="0"/>
        <v>1.7190740740740743E-2</v>
      </c>
      <c r="L31" s="35">
        <v>14</v>
      </c>
      <c r="M31" s="27"/>
      <c r="Q31"/>
    </row>
    <row r="32" spans="1:18" s="2" customFormat="1">
      <c r="A32" s="27">
        <v>18</v>
      </c>
      <c r="B32" s="27" t="s">
        <v>64</v>
      </c>
      <c r="C32" s="27"/>
      <c r="D32" s="39" t="s">
        <v>211</v>
      </c>
      <c r="E32" s="27">
        <v>393</v>
      </c>
      <c r="F32" s="27">
        <v>1976</v>
      </c>
      <c r="G32" s="28">
        <v>4.2662037037037035E-3</v>
      </c>
      <c r="H32" s="28">
        <f>VLOOKUP(E32,[1]Лист1!$E$9:$G$195,3,FALSE)</f>
        <v>4.355902777777778E-3</v>
      </c>
      <c r="I32" s="28">
        <f>VLOOKUP(E32,[2]Лист1!$E$9:$G$127,3,FALSE)</f>
        <v>4.3247685185185186E-3</v>
      </c>
      <c r="J32" s="28">
        <f>VLOOKUP(E32,[3]Лист3!$E$9:$G$78,3,FALSE)</f>
        <v>4.2550925925925924E-3</v>
      </c>
      <c r="K32" s="28">
        <f t="shared" si="0"/>
        <v>1.7201967592592592E-2</v>
      </c>
      <c r="L32" s="35">
        <v>13</v>
      </c>
      <c r="M32" s="27"/>
      <c r="Q32"/>
    </row>
    <row r="33" spans="1:18" s="2" customFormat="1">
      <c r="A33" s="27">
        <v>19</v>
      </c>
      <c r="B33" s="27" t="s">
        <v>229</v>
      </c>
      <c r="C33" s="27"/>
      <c r="D33" s="39" t="s">
        <v>211</v>
      </c>
      <c r="E33" s="27">
        <v>224</v>
      </c>
      <c r="F33" s="27">
        <v>1984</v>
      </c>
      <c r="G33" s="28">
        <v>4.6589120370370369E-3</v>
      </c>
      <c r="H33" s="28">
        <f>VLOOKUP(E33,[1]Лист1!$E$9:$G$195,3,FALSE)</f>
        <v>4.5953703703703703E-3</v>
      </c>
      <c r="I33" s="28">
        <f>VLOOKUP(E33,[2]Лист1!$E$9:$G$127,3,FALSE)</f>
        <v>4.6568287037037038E-3</v>
      </c>
      <c r="J33" s="28">
        <f>VLOOKUP(E33,[3]Лист3!$E$9:$G$78,3,FALSE)</f>
        <v>4.6145833333333325E-3</v>
      </c>
      <c r="K33" s="28">
        <f t="shared" si="0"/>
        <v>1.8525694444444442E-2</v>
      </c>
      <c r="L33" s="35">
        <v>12</v>
      </c>
      <c r="M33" s="27"/>
      <c r="Q33"/>
    </row>
    <row r="34" spans="1:18" s="2" customFormat="1">
      <c r="A34" s="27">
        <v>20</v>
      </c>
      <c r="B34" s="27" t="s">
        <v>230</v>
      </c>
      <c r="C34" s="27"/>
      <c r="D34" s="39" t="s">
        <v>211</v>
      </c>
      <c r="E34" s="27">
        <v>212</v>
      </c>
      <c r="F34" s="27">
        <v>1981</v>
      </c>
      <c r="G34" s="28">
        <v>4.7750000000000006E-3</v>
      </c>
      <c r="H34" s="28">
        <f>VLOOKUP(E34,[1]Лист1!$E$9:$G$195,3,FALSE)</f>
        <v>4.8642361111111117E-3</v>
      </c>
      <c r="I34" s="28">
        <f>VLOOKUP(E34,[2]Лист1!$E$9:$G$127,3,FALSE)</f>
        <v>4.7707175925925929E-3</v>
      </c>
      <c r="J34" s="28">
        <f>VLOOKUP(E34,[3]Лист3!$E$9:$G$78,3,FALSE)</f>
        <v>4.9289351851851855E-3</v>
      </c>
      <c r="K34" s="28">
        <f t="shared" si="0"/>
        <v>1.9338888888888892E-2</v>
      </c>
      <c r="L34" s="35">
        <v>11</v>
      </c>
      <c r="M34" s="27"/>
      <c r="Q34"/>
    </row>
    <row r="35" spans="1:18" s="2" customFormat="1">
      <c r="A35" s="27">
        <v>21</v>
      </c>
      <c r="B35" s="27" t="s">
        <v>231</v>
      </c>
      <c r="C35" s="27" t="s">
        <v>232</v>
      </c>
      <c r="D35" s="39" t="s">
        <v>211</v>
      </c>
      <c r="E35" s="27">
        <v>214</v>
      </c>
      <c r="F35" s="27">
        <v>1993</v>
      </c>
      <c r="G35" s="28">
        <v>5.3628472222222228E-3</v>
      </c>
      <c r="H35" s="28">
        <f>VLOOKUP(E35,[1]Лист1!$E$9:$G$195,3,FALSE)</f>
        <v>5.2239583333333331E-3</v>
      </c>
      <c r="I35" s="28">
        <f>VLOOKUP(E35,[2]Лист1!$E$9:$G$127,3,FALSE)</f>
        <v>5.2462962962962966E-3</v>
      </c>
      <c r="J35" s="28">
        <f>VLOOKUP(E35,[3]Лист3!$E$9:$G$78,3,FALSE)</f>
        <v>5.4577546296296292E-3</v>
      </c>
      <c r="K35" s="28">
        <f t="shared" si="0"/>
        <v>2.129085648148148E-2</v>
      </c>
      <c r="L35" s="35">
        <v>10</v>
      </c>
      <c r="M35" s="27"/>
    </row>
    <row r="36" spans="1:18" s="2" customFormat="1">
      <c r="A36" s="27">
        <v>22</v>
      </c>
      <c r="B36" s="27" t="s">
        <v>233</v>
      </c>
      <c r="C36" s="27" t="s">
        <v>38</v>
      </c>
      <c r="D36" s="39" t="s">
        <v>211</v>
      </c>
      <c r="E36" s="27">
        <v>218</v>
      </c>
      <c r="F36" s="27">
        <v>1978</v>
      </c>
      <c r="G36" s="28">
        <v>6.0899305555555559E-3</v>
      </c>
      <c r="H36" s="28">
        <f>VLOOKUP(E36,[1]Лист1!$E$9:$G$195,3,FALSE)</f>
        <v>6.023148148148149E-3</v>
      </c>
      <c r="I36" s="28">
        <f>VLOOKUP(E36,[2]Лист1!$E$9:$G$127,3,FALSE)</f>
        <v>6.0084490740740732E-3</v>
      </c>
      <c r="J36" s="28">
        <f>VLOOKUP(E36,[3]Лист3!$E$9:$G$78,3,FALSE)</f>
        <v>6.1612268518518518E-3</v>
      </c>
      <c r="K36" s="28">
        <f t="shared" si="0"/>
        <v>2.428275462962963E-2</v>
      </c>
      <c r="L36" s="35">
        <v>9</v>
      </c>
      <c r="M36" s="27"/>
      <c r="Q36"/>
      <c r="R36"/>
    </row>
    <row r="37" spans="1:18" s="2" customFormat="1">
      <c r="A37" s="68" t="s">
        <v>329</v>
      </c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2"/>
    </row>
    <row r="38" spans="1:18" s="2" customFormat="1">
      <c r="A38" s="27">
        <v>1</v>
      </c>
      <c r="B38" s="27" t="s">
        <v>217</v>
      </c>
      <c r="C38" s="27" t="s">
        <v>218</v>
      </c>
      <c r="D38" s="39" t="s">
        <v>211</v>
      </c>
      <c r="E38" s="27">
        <v>220</v>
      </c>
      <c r="F38" s="27">
        <v>1995</v>
      </c>
      <c r="G38" s="28">
        <v>3.9642361111111111E-3</v>
      </c>
      <c r="H38" s="28">
        <f>VLOOKUP(E38,[1]Лист1!$E$9:$G$195,3,FALSE)</f>
        <v>3.8846064814814815E-3</v>
      </c>
      <c r="I38" s="28">
        <f>VLOOKUP(E38,[2]Лист1!$E$9:$G$127,3,FALSE)</f>
        <v>3.8949074074074073E-3</v>
      </c>
      <c r="J38" s="28">
        <f>VLOOKUP(E38,[3]Лист3!$E$9:$G$78,3,FALSE)</f>
        <v>4.0023148148148153E-3</v>
      </c>
      <c r="K38" s="28">
        <f>SUM(G38:J38)</f>
        <v>1.5746064814814817E-2</v>
      </c>
      <c r="L38" s="35">
        <v>33</v>
      </c>
      <c r="M38" s="27"/>
    </row>
    <row r="39" spans="1:18" s="2" customFormat="1">
      <c r="A39" s="27">
        <v>2</v>
      </c>
      <c r="B39" s="27" t="s">
        <v>52</v>
      </c>
      <c r="C39" s="27" t="s">
        <v>88</v>
      </c>
      <c r="D39" s="39" t="s">
        <v>211</v>
      </c>
      <c r="E39" s="27">
        <v>201</v>
      </c>
      <c r="F39" s="27">
        <v>1995</v>
      </c>
      <c r="G39" s="28">
        <v>4.3212962962962962E-3</v>
      </c>
      <c r="H39" s="28">
        <f>VLOOKUP(E39,[1]Лист1!$E$9:$G$195,3,FALSE)</f>
        <v>4.1844907407407412E-3</v>
      </c>
      <c r="I39" s="28">
        <f>VLOOKUP(E39,[2]Лист1!$E$9:$G$127,3,FALSE)</f>
        <v>4.2989583333333335E-3</v>
      </c>
      <c r="J39" s="28">
        <f>VLOOKUP(E39,[3]Лист3!$E$9:$G$78,3,FALSE)</f>
        <v>4.2807870370370369E-3</v>
      </c>
      <c r="K39" s="28">
        <f>SUM(G39:J39)</f>
        <v>1.7085532407407407E-2</v>
      </c>
      <c r="L39" s="35">
        <v>31</v>
      </c>
      <c r="M39" s="27"/>
    </row>
    <row r="40" spans="1:18" s="2" customFormat="1">
      <c r="A40" s="27">
        <v>3</v>
      </c>
      <c r="B40" s="27" t="s">
        <v>228</v>
      </c>
      <c r="C40" s="27" t="s">
        <v>218</v>
      </c>
      <c r="D40" s="39" t="s">
        <v>211</v>
      </c>
      <c r="E40" s="27">
        <v>210</v>
      </c>
      <c r="F40" s="27">
        <v>1996</v>
      </c>
      <c r="G40" s="28">
        <v>4.3871527777777771E-3</v>
      </c>
      <c r="H40" s="28">
        <f>VLOOKUP(E40,[1]Лист1!$E$9:$G$195,3,FALSE)</f>
        <v>4.226041666666667E-3</v>
      </c>
      <c r="I40" s="28">
        <f>VLOOKUP(E40,[2]Лист1!$E$9:$G$127,3,FALSE)</f>
        <v>4.3874999999999999E-3</v>
      </c>
      <c r="J40" s="28">
        <f>VLOOKUP(E40,[3]Лист3!$E$9:$G$78,3,FALSE)</f>
        <v>4.6467592592592593E-3</v>
      </c>
      <c r="K40" s="28">
        <f>SUM(G40:J40)</f>
        <v>1.7647453703703703E-2</v>
      </c>
      <c r="L40" s="35">
        <v>29</v>
      </c>
      <c r="M40" s="27"/>
    </row>
    <row r="41" spans="1:18" s="2" customFormat="1">
      <c r="A41" s="79" t="s">
        <v>309</v>
      </c>
      <c r="B41" s="80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2"/>
      <c r="Q41"/>
    </row>
    <row r="42" spans="1:18" s="2" customFormat="1">
      <c r="A42" s="27">
        <v>1</v>
      </c>
      <c r="B42" s="27" t="s">
        <v>234</v>
      </c>
      <c r="C42" s="27" t="s">
        <v>235</v>
      </c>
      <c r="D42" s="39" t="s">
        <v>126</v>
      </c>
      <c r="E42" s="27">
        <v>231</v>
      </c>
      <c r="F42" s="27">
        <v>1968</v>
      </c>
      <c r="G42" s="28">
        <v>3.6890046296296293E-3</v>
      </c>
      <c r="H42" s="28">
        <f>VLOOKUP(E42,[1]Лист1!$E$9:$G$195,3,FALSE)</f>
        <v>3.7118055555555554E-3</v>
      </c>
      <c r="I42" s="28">
        <f>VLOOKUP(E42,[2]Лист1!$E$9:$G$127,3,FALSE)</f>
        <v>3.767824074074074E-3</v>
      </c>
      <c r="J42" s="28">
        <f>VLOOKUP(E42,[3]Лист3!$E$9:$G$78,3,FALSE)</f>
        <v>3.7853009259259263E-3</v>
      </c>
      <c r="K42" s="28">
        <f t="shared" ref="K42:K61" si="1">SUM(G42:J42)</f>
        <v>1.4953935185185185E-2</v>
      </c>
      <c r="L42" s="35">
        <v>33</v>
      </c>
      <c r="M42" s="27"/>
      <c r="Q42"/>
    </row>
    <row r="43" spans="1:18" s="2" customFormat="1">
      <c r="A43" s="27">
        <v>2</v>
      </c>
      <c r="B43" s="27" t="s">
        <v>237</v>
      </c>
      <c r="C43" s="27" t="s">
        <v>38</v>
      </c>
      <c r="D43" s="39" t="s">
        <v>126</v>
      </c>
      <c r="E43" s="27">
        <v>241</v>
      </c>
      <c r="F43" s="27">
        <v>1967</v>
      </c>
      <c r="G43" s="28">
        <v>3.8432870370370374E-3</v>
      </c>
      <c r="H43" s="28">
        <f>VLOOKUP(E43,[1]Лист1!$E$9:$G$195,3,FALSE)</f>
        <v>3.8401620370370373E-3</v>
      </c>
      <c r="I43" s="28">
        <f>VLOOKUP(E43,[2]Лист1!$E$9:$G$127,3,FALSE)</f>
        <v>3.8980324074074073E-3</v>
      </c>
      <c r="J43" s="28">
        <f>VLOOKUP(E43,[3]Лист3!$E$9:$G$78,3,FALSE)</f>
        <v>3.8010416666666661E-3</v>
      </c>
      <c r="K43" s="28">
        <f t="shared" si="1"/>
        <v>1.5382523148148149E-2</v>
      </c>
      <c r="L43" s="35">
        <v>31</v>
      </c>
      <c r="M43" s="27"/>
      <c r="Q43"/>
    </row>
    <row r="44" spans="1:18" s="2" customFormat="1">
      <c r="A44" s="27">
        <v>3</v>
      </c>
      <c r="B44" s="27" t="s">
        <v>65</v>
      </c>
      <c r="C44" s="27" t="s">
        <v>236</v>
      </c>
      <c r="D44" s="39" t="s">
        <v>126</v>
      </c>
      <c r="E44" s="27">
        <v>237</v>
      </c>
      <c r="F44" s="27">
        <v>1965</v>
      </c>
      <c r="G44" s="28">
        <v>3.8103009259259257E-3</v>
      </c>
      <c r="H44" s="28">
        <f>VLOOKUP(E44,[1]Лист1!$E$9:$G$195,3,FALSE)</f>
        <v>3.9430555555555555E-3</v>
      </c>
      <c r="I44" s="28">
        <f>VLOOKUP(E44,[2]Лист1!$E$9:$G$127,3,FALSE)</f>
        <v>3.9408564814814818E-3</v>
      </c>
      <c r="J44" s="28">
        <f>VLOOKUP(E44,[3]Лист3!$E$9:$G$78,3,FALSE)</f>
        <v>3.8738425925925924E-3</v>
      </c>
      <c r="K44" s="28">
        <f t="shared" si="1"/>
        <v>1.5568055555555554E-2</v>
      </c>
      <c r="L44" s="35">
        <v>29</v>
      </c>
      <c r="M44" s="27"/>
      <c r="Q44"/>
    </row>
    <row r="45" spans="1:18" s="2" customFormat="1">
      <c r="A45" s="27">
        <v>4</v>
      </c>
      <c r="B45" s="27" t="s">
        <v>238</v>
      </c>
      <c r="C45" s="27" t="s">
        <v>87</v>
      </c>
      <c r="D45" s="39" t="s">
        <v>126</v>
      </c>
      <c r="E45" s="27">
        <v>243</v>
      </c>
      <c r="F45" s="27">
        <v>1968</v>
      </c>
      <c r="G45" s="28">
        <v>3.8440972222222223E-3</v>
      </c>
      <c r="H45" s="28">
        <f>VLOOKUP(E45,[1]Лист1!$E$9:$G$195,3,FALSE)</f>
        <v>3.9078703703703706E-3</v>
      </c>
      <c r="I45" s="28">
        <f>VLOOKUP(E45,[2]Лист1!$E$9:$G$127,3,FALSE)</f>
        <v>3.9638888888888892E-3</v>
      </c>
      <c r="J45" s="28">
        <f>VLOOKUP(E45,[3]Лист3!$E$9:$G$78,3,FALSE)</f>
        <v>3.950115740740741E-3</v>
      </c>
      <c r="K45" s="28">
        <f t="shared" si="1"/>
        <v>1.5665972222222223E-2</v>
      </c>
      <c r="L45" s="35">
        <v>27</v>
      </c>
      <c r="M45" s="27"/>
      <c r="Q45"/>
    </row>
    <row r="46" spans="1:18" s="2" customFormat="1">
      <c r="A46" s="27">
        <v>5</v>
      </c>
      <c r="B46" s="27" t="s">
        <v>239</v>
      </c>
      <c r="C46" s="27" t="s">
        <v>87</v>
      </c>
      <c r="D46" s="39" t="s">
        <v>126</v>
      </c>
      <c r="E46" s="27">
        <v>239</v>
      </c>
      <c r="F46" s="27">
        <v>1973</v>
      </c>
      <c r="G46" s="28">
        <v>3.8902777777777777E-3</v>
      </c>
      <c r="H46" s="28">
        <f>VLOOKUP(E46,[1]Лист1!$E$9:$G$195,3,FALSE)</f>
        <v>3.9268518518518515E-3</v>
      </c>
      <c r="I46" s="28">
        <f>VLOOKUP(E46,[2]Лист1!$E$9:$G$127,3,FALSE)</f>
        <v>3.9828703703703701E-3</v>
      </c>
      <c r="J46" s="28">
        <f>VLOOKUP(E46,[3]Лист3!$E$9:$G$78,3,FALSE)</f>
        <v>3.9373842592592594E-3</v>
      </c>
      <c r="K46" s="28">
        <f t="shared" si="1"/>
        <v>1.5737384259259257E-2</v>
      </c>
      <c r="L46" s="35">
        <v>26</v>
      </c>
      <c r="M46" s="27"/>
      <c r="Q46"/>
    </row>
    <row r="47" spans="1:18" s="2" customFormat="1">
      <c r="A47" s="27">
        <v>6</v>
      </c>
      <c r="B47" s="27" t="s">
        <v>75</v>
      </c>
      <c r="C47" s="27" t="s">
        <v>38</v>
      </c>
      <c r="D47" s="39" t="s">
        <v>126</v>
      </c>
      <c r="E47" s="27">
        <v>230</v>
      </c>
      <c r="F47" s="27">
        <v>1970</v>
      </c>
      <c r="G47" s="28">
        <v>3.9864583333333332E-3</v>
      </c>
      <c r="H47" s="28">
        <f>VLOOKUP(E47,[1]Лист1!$E$9:$G$195,3,FALSE)</f>
        <v>3.9552083333333331E-3</v>
      </c>
      <c r="I47" s="28">
        <f>VLOOKUP(E47,[2]Лист1!$E$9:$G$127,3,FALSE)</f>
        <v>4.0194444444444444E-3</v>
      </c>
      <c r="J47" s="28">
        <f>VLOOKUP(E47,[3]Лист3!$E$9:$G$78,3,FALSE)</f>
        <v>4.0515046296296297E-3</v>
      </c>
      <c r="K47" s="28">
        <f t="shared" si="1"/>
        <v>1.601261574074074E-2</v>
      </c>
      <c r="L47" s="35">
        <v>25</v>
      </c>
      <c r="M47" s="27"/>
      <c r="Q47"/>
    </row>
    <row r="48" spans="1:18" s="2" customFormat="1">
      <c r="A48" s="27">
        <v>7</v>
      </c>
      <c r="B48" s="27" t="s">
        <v>69</v>
      </c>
      <c r="C48" s="27" t="s">
        <v>240</v>
      </c>
      <c r="D48" s="39" t="s">
        <v>126</v>
      </c>
      <c r="E48" s="27">
        <v>236</v>
      </c>
      <c r="F48" s="27">
        <v>1967</v>
      </c>
      <c r="G48" s="28">
        <v>3.9203703703703701E-3</v>
      </c>
      <c r="H48" s="28">
        <f>VLOOKUP(E48,[1]Лист1!$E$9:$G$195,3,FALSE)</f>
        <v>3.9778935185185186E-3</v>
      </c>
      <c r="I48" s="28">
        <f>VLOOKUP(E48,[2]Лист1!$E$9:$G$127,3,FALSE)</f>
        <v>4.1335648148148147E-3</v>
      </c>
      <c r="J48" s="28">
        <f>VLOOKUP(E48,[3]Лист3!$E$9:$G$78,3,FALSE)</f>
        <v>4.0541666666666669E-3</v>
      </c>
      <c r="K48" s="28">
        <f t="shared" si="1"/>
        <v>1.6085995370370372E-2</v>
      </c>
      <c r="L48" s="35">
        <v>24</v>
      </c>
      <c r="M48" s="27"/>
      <c r="Q48"/>
    </row>
    <row r="49" spans="1:17" s="2" customFormat="1">
      <c r="A49" s="27">
        <v>8</v>
      </c>
      <c r="B49" s="27" t="s">
        <v>76</v>
      </c>
      <c r="C49" s="27" t="s">
        <v>242</v>
      </c>
      <c r="D49" s="39" t="s">
        <v>126</v>
      </c>
      <c r="E49" s="27">
        <v>229</v>
      </c>
      <c r="F49" s="27">
        <v>1970</v>
      </c>
      <c r="G49" s="28">
        <v>3.9754629629629628E-3</v>
      </c>
      <c r="H49" s="28">
        <f>VLOOKUP(E49,[1]Лист1!$E$9:$G$195,3,FALSE)</f>
        <v>3.9974537037037036E-3</v>
      </c>
      <c r="I49" s="28">
        <f>VLOOKUP(E49,[2]Лист1!$E$9:$G$127,3,FALSE)</f>
        <v>4.0888888888888893E-3</v>
      </c>
      <c r="J49" s="28">
        <f>VLOOKUP(E49,[3]Лист3!$E$9:$G$78,3,FALSE)</f>
        <v>4.0539351851851847E-3</v>
      </c>
      <c r="K49" s="28">
        <f t="shared" si="1"/>
        <v>1.611574074074074E-2</v>
      </c>
      <c r="L49" s="35">
        <v>23</v>
      </c>
      <c r="M49" s="27"/>
      <c r="Q49"/>
    </row>
    <row r="50" spans="1:17" s="2" customFormat="1">
      <c r="A50" s="27">
        <v>9</v>
      </c>
      <c r="B50" s="27" t="s">
        <v>66</v>
      </c>
      <c r="C50" s="27" t="s">
        <v>60</v>
      </c>
      <c r="D50" s="39" t="s">
        <v>126</v>
      </c>
      <c r="E50" s="27">
        <v>226</v>
      </c>
      <c r="F50" s="27">
        <v>1969</v>
      </c>
      <c r="G50" s="28">
        <v>4.0278935185185183E-3</v>
      </c>
      <c r="H50" s="28">
        <f>VLOOKUP(E50,[1]Лист1!$E$9:$G$195,3,FALSE)</f>
        <v>4.0118055555555558E-3</v>
      </c>
      <c r="I50" s="28">
        <f>VLOOKUP(E50,[2]Лист1!$E$9:$G$127,3,FALSE)</f>
        <v>4.1230324074074069E-3</v>
      </c>
      <c r="J50" s="28">
        <f>VLOOKUP(E50,[3]Лист3!$E$9:$G$78,3,FALSE)</f>
        <v>4.1146990740740736E-3</v>
      </c>
      <c r="K50" s="28">
        <f t="shared" si="1"/>
        <v>1.6277430555555555E-2</v>
      </c>
      <c r="L50" s="35">
        <v>22</v>
      </c>
      <c r="M50" s="27"/>
      <c r="Q50"/>
    </row>
    <row r="51" spans="1:17" s="2" customFormat="1">
      <c r="A51" s="27">
        <v>10</v>
      </c>
      <c r="B51" s="27" t="s">
        <v>241</v>
      </c>
      <c r="C51" s="27" t="s">
        <v>38</v>
      </c>
      <c r="D51" s="39" t="s">
        <v>126</v>
      </c>
      <c r="E51" s="27">
        <v>232</v>
      </c>
      <c r="F51" s="27">
        <v>1972</v>
      </c>
      <c r="G51" s="28">
        <v>3.9652777777777776E-3</v>
      </c>
      <c r="H51" s="28">
        <f>VLOOKUP(E51,[1]Лист1!$E$9:$G$195,3,FALSE)</f>
        <v>4.1094907407407408E-3</v>
      </c>
      <c r="I51" s="28">
        <f>VLOOKUP(E51,[2]Лист1!$E$9:$G$127,3,FALSE)</f>
        <v>4.138888888888889E-3</v>
      </c>
      <c r="J51" s="28">
        <f>VLOOKUP(E51,[3]Лист3!$E$9:$G$78,3,FALSE)</f>
        <v>4.0787037037037033E-3</v>
      </c>
      <c r="K51" s="28">
        <f t="shared" si="1"/>
        <v>1.6292361111111112E-2</v>
      </c>
      <c r="L51" s="35">
        <v>21</v>
      </c>
      <c r="M51" s="27"/>
      <c r="Q51"/>
    </row>
    <row r="52" spans="1:17" s="2" customFormat="1">
      <c r="A52" s="27">
        <v>11</v>
      </c>
      <c r="B52" s="27" t="s">
        <v>245</v>
      </c>
      <c r="C52" s="27"/>
      <c r="D52" s="39" t="s">
        <v>126</v>
      </c>
      <c r="E52" s="27">
        <v>235</v>
      </c>
      <c r="F52" s="27">
        <v>1970</v>
      </c>
      <c r="G52" s="28">
        <v>4.1121527777777779E-3</v>
      </c>
      <c r="H52" s="28">
        <f>VLOOKUP(E52,[1]Лист1!$E$9:$G$195,3,FALSE)</f>
        <v>4.0145833333333327E-3</v>
      </c>
      <c r="I52" s="28">
        <f>VLOOKUP(E52,[2]Лист1!$E$9:$G$127,3,FALSE)</f>
        <v>4.1959490740740742E-3</v>
      </c>
      <c r="J52" s="28">
        <f>VLOOKUP(E52,[3]Лист3!$E$9:$G$78,3,FALSE)</f>
        <v>4.0685185185185182E-3</v>
      </c>
      <c r="K52" s="28">
        <f t="shared" si="1"/>
        <v>1.6391203703703703E-2</v>
      </c>
      <c r="L52" s="35">
        <v>20</v>
      </c>
      <c r="M52" s="27"/>
      <c r="Q52"/>
    </row>
    <row r="53" spans="1:17" s="2" customFormat="1">
      <c r="A53" s="27">
        <v>12</v>
      </c>
      <c r="B53" s="27" t="s">
        <v>68</v>
      </c>
      <c r="C53" s="27" t="s">
        <v>244</v>
      </c>
      <c r="D53" s="39" t="s">
        <v>126</v>
      </c>
      <c r="E53" s="27">
        <v>240</v>
      </c>
      <c r="F53" s="27">
        <v>1972</v>
      </c>
      <c r="G53" s="28">
        <v>4.0642361111111113E-3</v>
      </c>
      <c r="H53" s="28">
        <f>VLOOKUP(E53,[1]Лист1!$E$9:$G$195,3,FALSE)</f>
        <v>4.0876157407407415E-3</v>
      </c>
      <c r="I53" s="28">
        <f>VLOOKUP(E53,[2]Лист1!$E$9:$G$127,3,FALSE)</f>
        <v>4.253703703703704E-3</v>
      </c>
      <c r="J53" s="28">
        <f>VLOOKUP(E53,[3]Лист3!$E$9:$G$78,3,FALSE)</f>
        <v>4.1831018518518519E-3</v>
      </c>
      <c r="K53" s="28">
        <f t="shared" si="1"/>
        <v>1.658865740740741E-2</v>
      </c>
      <c r="L53" s="35">
        <v>19</v>
      </c>
      <c r="M53" s="27"/>
      <c r="Q53"/>
    </row>
    <row r="54" spans="1:17" s="2" customFormat="1">
      <c r="A54" s="27">
        <v>13</v>
      </c>
      <c r="B54" s="27" t="s">
        <v>70</v>
      </c>
      <c r="C54" s="27" t="s">
        <v>38</v>
      </c>
      <c r="D54" s="39" t="s">
        <v>126</v>
      </c>
      <c r="E54" s="27">
        <v>228</v>
      </c>
      <c r="F54" s="27">
        <v>1966</v>
      </c>
      <c r="G54" s="28">
        <v>4.1561342592592596E-3</v>
      </c>
      <c r="H54" s="28">
        <f>VLOOKUP(E54,[1]Лист1!$E$9:$G$195,3,FALSE)</f>
        <v>4.1613425925925924E-3</v>
      </c>
      <c r="I54" s="28">
        <f>VLOOKUP(E54,[2]Лист1!$E$9:$G$127,3,FALSE)</f>
        <v>4.2571759259259264E-3</v>
      </c>
      <c r="J54" s="28">
        <f>VLOOKUP(E54,[3]Лист3!$E$9:$G$78,3,FALSE)</f>
        <v>4.2219907407407406E-3</v>
      </c>
      <c r="K54" s="28">
        <f t="shared" si="1"/>
        <v>1.679664351851852E-2</v>
      </c>
      <c r="L54" s="35">
        <v>18</v>
      </c>
      <c r="M54" s="27"/>
      <c r="Q54"/>
    </row>
    <row r="55" spans="1:17" s="2" customFormat="1">
      <c r="A55" s="27">
        <v>14</v>
      </c>
      <c r="B55" s="27" t="s">
        <v>243</v>
      </c>
      <c r="C55" s="27" t="s">
        <v>40</v>
      </c>
      <c r="D55" s="39" t="s">
        <v>126</v>
      </c>
      <c r="E55" s="27">
        <v>233</v>
      </c>
      <c r="F55" s="27">
        <v>1970</v>
      </c>
      <c r="G55" s="28">
        <v>4.044791666666667E-3</v>
      </c>
      <c r="H55" s="28">
        <f>VLOOKUP(E55,[1]Лист1!$E$9:$G$195,3,FALSE)</f>
        <v>4.1990740740740747E-3</v>
      </c>
      <c r="I55" s="28">
        <f>VLOOKUP(E55,[2]Лист1!$E$9:$G$127,3,FALSE)</f>
        <v>4.2986111111111116E-3</v>
      </c>
      <c r="J55" s="28">
        <f>VLOOKUP(E55,[3]Лист3!$E$9:$G$78,3,FALSE)</f>
        <v>4.2635416666666663E-3</v>
      </c>
      <c r="K55" s="28">
        <f t="shared" si="1"/>
        <v>1.6806018518518519E-2</v>
      </c>
      <c r="L55" s="35">
        <v>17</v>
      </c>
      <c r="M55" s="27"/>
      <c r="Q55"/>
    </row>
    <row r="56" spans="1:17" s="2" customFormat="1">
      <c r="A56" s="27">
        <v>15</v>
      </c>
      <c r="B56" s="27" t="s">
        <v>248</v>
      </c>
      <c r="C56" s="27" t="s">
        <v>73</v>
      </c>
      <c r="D56" s="39" t="s">
        <v>126</v>
      </c>
      <c r="E56" s="27">
        <v>242</v>
      </c>
      <c r="F56" s="27">
        <v>1974</v>
      </c>
      <c r="G56" s="28">
        <v>4.2797453703703704E-3</v>
      </c>
      <c r="H56" s="28">
        <f>VLOOKUP(E56,[1]Лист1!$E$9:$G$195,3,FALSE)</f>
        <v>4.2416666666666662E-3</v>
      </c>
      <c r="I56" s="28">
        <f>VLOOKUP(E56,[2]Лист1!$E$9:$G$127,3,FALSE)</f>
        <v>4.3206018518518524E-3</v>
      </c>
      <c r="J56" s="28">
        <f>VLOOKUP(E56,[3]Лист3!$E$9:$G$78,3,FALSE)</f>
        <v>4.2443287037037042E-3</v>
      </c>
      <c r="K56" s="28">
        <f t="shared" si="1"/>
        <v>1.7086342592592594E-2</v>
      </c>
      <c r="L56" s="35">
        <v>16</v>
      </c>
      <c r="M56" s="27"/>
      <c r="Q56"/>
    </row>
    <row r="57" spans="1:17" s="2" customFormat="1">
      <c r="A57" s="27">
        <v>16</v>
      </c>
      <c r="B57" s="27" t="s">
        <v>74</v>
      </c>
      <c r="C57" s="27" t="s">
        <v>246</v>
      </c>
      <c r="D57" s="39" t="s">
        <v>126</v>
      </c>
      <c r="E57" s="27">
        <v>238</v>
      </c>
      <c r="F57" s="27">
        <v>1970</v>
      </c>
      <c r="G57" s="28">
        <v>4.1953703703703701E-3</v>
      </c>
      <c r="H57" s="28">
        <f>VLOOKUP(E57,[1]Лист1!$E$9:$G$195,3,FALSE)</f>
        <v>4.3533564814814815E-3</v>
      </c>
      <c r="I57" s="28">
        <f>VLOOKUP(E57,[2]Лист1!$E$9:$G$127,3,FALSE)</f>
        <v>4.4517361111111112E-3</v>
      </c>
      <c r="J57" s="28">
        <f>VLOOKUP(E57,[3]Лист3!$E$9:$G$78,3,FALSE)</f>
        <v>4.3699074074074074E-3</v>
      </c>
      <c r="K57" s="28">
        <f t="shared" si="1"/>
        <v>1.7370370370370369E-2</v>
      </c>
      <c r="L57" s="35">
        <v>15</v>
      </c>
      <c r="M57" s="27"/>
      <c r="Q57"/>
    </row>
    <row r="58" spans="1:17" s="2" customFormat="1">
      <c r="A58" s="27">
        <v>17</v>
      </c>
      <c r="B58" s="27" t="s">
        <v>247</v>
      </c>
      <c r="C58" s="27" t="s">
        <v>38</v>
      </c>
      <c r="D58" s="39" t="s">
        <v>126</v>
      </c>
      <c r="E58" s="27">
        <v>234</v>
      </c>
      <c r="F58" s="27">
        <v>1973</v>
      </c>
      <c r="G58" s="28">
        <v>4.2645833333333329E-3</v>
      </c>
      <c r="H58" s="28">
        <f>VLOOKUP(E58,[1]Лист1!$E$9:$G$195,3,FALSE)</f>
        <v>4.2482638888888891E-3</v>
      </c>
      <c r="I58" s="28">
        <f>VLOOKUP(E58,[2]Лист1!$E$9:$G$127,3,FALSE)</f>
        <v>4.5034722222222221E-3</v>
      </c>
      <c r="J58" s="28">
        <f>VLOOKUP(E58,[3]Лист3!$E$9:$G$78,3,FALSE)</f>
        <v>4.3638888888888885E-3</v>
      </c>
      <c r="K58" s="28">
        <f t="shared" si="1"/>
        <v>1.7380208333333334E-2</v>
      </c>
      <c r="L58" s="35">
        <v>14</v>
      </c>
      <c r="M58" s="27"/>
      <c r="Q58"/>
    </row>
    <row r="59" spans="1:17" s="2" customFormat="1">
      <c r="A59" s="27">
        <v>18</v>
      </c>
      <c r="B59" s="27" t="s">
        <v>72</v>
      </c>
      <c r="C59" s="27"/>
      <c r="D59" s="39" t="s">
        <v>126</v>
      </c>
      <c r="E59" s="27">
        <v>391</v>
      </c>
      <c r="F59" s="27">
        <v>1971</v>
      </c>
      <c r="G59" s="28">
        <v>4.3234953703703708E-3</v>
      </c>
      <c r="H59" s="28">
        <f>VLOOKUP(E59,[1]Лист1!$E$9:$G$195,3,FALSE)</f>
        <v>4.3884259259259267E-3</v>
      </c>
      <c r="I59" s="28">
        <f>VLOOKUP(E59,[2]Лист1!$E$9:$G$127,3,FALSE)</f>
        <v>4.4903935185185186E-3</v>
      </c>
      <c r="J59" s="28">
        <f>VLOOKUP(E59,[3]Лист3!$E$9:$G$78,3,FALSE)</f>
        <v>4.4527777777777777E-3</v>
      </c>
      <c r="K59" s="28">
        <f t="shared" si="1"/>
        <v>1.7655092592592594E-2</v>
      </c>
      <c r="L59" s="35">
        <v>13</v>
      </c>
      <c r="M59" s="27"/>
      <c r="Q59"/>
    </row>
    <row r="60" spans="1:17" s="2" customFormat="1">
      <c r="A60" s="27">
        <v>19</v>
      </c>
      <c r="B60" s="27" t="s">
        <v>249</v>
      </c>
      <c r="C60" s="27" t="s">
        <v>240</v>
      </c>
      <c r="D60" s="39" t="s">
        <v>126</v>
      </c>
      <c r="E60" s="27">
        <v>227</v>
      </c>
      <c r="F60" s="27">
        <v>1969</v>
      </c>
      <c r="G60" s="28">
        <v>4.2940972222222226E-3</v>
      </c>
      <c r="H60" s="28">
        <f>VLOOKUP(E60,[1]Лист1!$E$9:$G$195,3,FALSE)</f>
        <v>4.33275462962963E-3</v>
      </c>
      <c r="I60" s="28">
        <f>VLOOKUP(E60,[2]Лист1!$E$9:$G$127,3,FALSE)</f>
        <v>4.4961805555555553E-3</v>
      </c>
      <c r="J60" s="28">
        <f>VLOOKUP(E60,[3]Лист3!$E$9:$G$78,3,FALSE)</f>
        <v>5.6807870370370371E-3</v>
      </c>
      <c r="K60" s="28">
        <f t="shared" si="1"/>
        <v>1.8803819444444446E-2</v>
      </c>
      <c r="L60" s="35">
        <v>12</v>
      </c>
      <c r="M60" s="27"/>
      <c r="Q60"/>
    </row>
    <row r="61" spans="1:17" s="2" customFormat="1">
      <c r="A61" s="27">
        <v>20</v>
      </c>
      <c r="B61" s="27" t="s">
        <v>250</v>
      </c>
      <c r="C61" s="27" t="s">
        <v>73</v>
      </c>
      <c r="D61" s="39" t="s">
        <v>126</v>
      </c>
      <c r="E61" s="27">
        <v>225</v>
      </c>
      <c r="F61" s="27">
        <v>1972</v>
      </c>
      <c r="G61" s="28">
        <v>4.7067129629629629E-3</v>
      </c>
      <c r="H61" s="28">
        <f>VLOOKUP(E61,[1]Лист1!$E$9:$G$195,3,FALSE)</f>
        <v>4.6763888888888888E-3</v>
      </c>
      <c r="I61" s="28">
        <f>VLOOKUP(E61,[2]Лист1!$E$9:$G$127,3,FALSE)</f>
        <v>4.8564814814814816E-3</v>
      </c>
      <c r="J61" s="28">
        <f>VLOOKUP(E61,[3]Лист3!$E$9:$G$78,3,FALSE)</f>
        <v>4.8298611111111112E-3</v>
      </c>
      <c r="K61" s="28">
        <f t="shared" si="1"/>
        <v>1.9069444444444444E-2</v>
      </c>
      <c r="L61" s="35">
        <v>11</v>
      </c>
      <c r="M61" s="27"/>
      <c r="Q61"/>
    </row>
    <row r="62" spans="1:17" s="2" customFormat="1">
      <c r="A62" s="68" t="s">
        <v>310</v>
      </c>
      <c r="B62" s="70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2"/>
      <c r="Q62"/>
    </row>
    <row r="63" spans="1:17" s="2" customFormat="1">
      <c r="A63" s="27">
        <v>1</v>
      </c>
      <c r="B63" s="27" t="s">
        <v>77</v>
      </c>
      <c r="C63" s="27" t="s">
        <v>78</v>
      </c>
      <c r="D63" s="39" t="s">
        <v>125</v>
      </c>
      <c r="E63" s="27">
        <v>255</v>
      </c>
      <c r="F63" s="27">
        <v>1961</v>
      </c>
      <c r="G63" s="28">
        <v>3.7815972222222222E-3</v>
      </c>
      <c r="H63" s="28">
        <f>VLOOKUP(E63,[1]Лист1!$E$9:$G$195,3,FALSE)</f>
        <v>3.9039351851851852E-3</v>
      </c>
      <c r="I63" s="28">
        <f>VLOOKUP(E63,[2]Лист1!$E$9:$G$127,3,FALSE)</f>
        <v>3.8818287037037033E-3</v>
      </c>
      <c r="J63" s="28">
        <f>VLOOKUP(E63,[3]Лист3!$E$9:$G$78,3,FALSE)</f>
        <v>3.9202546296296294E-3</v>
      </c>
      <c r="K63" s="28">
        <f t="shared" ref="K63:K79" si="2">SUM(G63:J63)</f>
        <v>1.5487615740740741E-2</v>
      </c>
      <c r="L63" s="35">
        <v>33</v>
      </c>
      <c r="M63" s="27"/>
      <c r="Q63"/>
    </row>
    <row r="64" spans="1:17" s="2" customFormat="1">
      <c r="A64" s="27">
        <v>2</v>
      </c>
      <c r="B64" s="27" t="s">
        <v>251</v>
      </c>
      <c r="C64" s="27" t="s">
        <v>252</v>
      </c>
      <c r="D64" s="39" t="s">
        <v>125</v>
      </c>
      <c r="E64" s="27">
        <v>253</v>
      </c>
      <c r="F64" s="27">
        <v>1959</v>
      </c>
      <c r="G64" s="28">
        <v>3.8506944444444443E-3</v>
      </c>
      <c r="H64" s="28">
        <f>VLOOKUP(E64,[1]Лист1!$E$9:$G$195,3,FALSE)</f>
        <v>3.9353009259259254E-3</v>
      </c>
      <c r="I64" s="28">
        <f>VLOOKUP(E64,[2]Лист1!$E$9:$G$127,3,FALSE)</f>
        <v>4.0042824074074078E-3</v>
      </c>
      <c r="J64" s="28">
        <f>VLOOKUP(E64,[3]Лист3!$E$9:$G$78,3,FALSE)</f>
        <v>3.9951388888888892E-3</v>
      </c>
      <c r="K64" s="28">
        <f t="shared" si="2"/>
        <v>1.5785416666666666E-2</v>
      </c>
      <c r="L64" s="35">
        <v>31</v>
      </c>
      <c r="M64" s="27"/>
      <c r="Q64"/>
    </row>
    <row r="65" spans="1:18" s="2" customFormat="1">
      <c r="A65" s="27">
        <v>3</v>
      </c>
      <c r="B65" s="27" t="s">
        <v>255</v>
      </c>
      <c r="C65" s="27" t="s">
        <v>87</v>
      </c>
      <c r="D65" s="39" t="s">
        <v>125</v>
      </c>
      <c r="E65" s="27">
        <v>249</v>
      </c>
      <c r="F65" s="27">
        <v>1964</v>
      </c>
      <c r="G65" s="28">
        <v>3.901736111111111E-3</v>
      </c>
      <c r="H65" s="28">
        <f>VLOOKUP(E65,[1]Лист1!$E$9:$G$195,3,FALSE)</f>
        <v>3.9913194444444449E-3</v>
      </c>
      <c r="I65" s="28">
        <f>VLOOKUP(E65,[2]Лист1!$E$9:$G$127,3,FALSE)</f>
        <v>4.0273148148148143E-3</v>
      </c>
      <c r="J65" s="28">
        <f>VLOOKUP(E65,[3]Лист3!$E$9:$G$78,3,FALSE)</f>
        <v>3.9586805555555556E-3</v>
      </c>
      <c r="K65" s="28">
        <f t="shared" si="2"/>
        <v>1.5879050925925925E-2</v>
      </c>
      <c r="L65" s="35">
        <v>29</v>
      </c>
      <c r="M65" s="27"/>
      <c r="Q65"/>
    </row>
    <row r="66" spans="1:18" s="2" customFormat="1">
      <c r="A66" s="27">
        <v>4</v>
      </c>
      <c r="B66" s="27" t="s">
        <v>81</v>
      </c>
      <c r="C66" s="27" t="s">
        <v>253</v>
      </c>
      <c r="D66" s="39" t="s">
        <v>125</v>
      </c>
      <c r="E66" s="27">
        <v>260</v>
      </c>
      <c r="F66" s="27">
        <v>1961</v>
      </c>
      <c r="G66" s="28">
        <v>3.8684027777777779E-3</v>
      </c>
      <c r="H66" s="28">
        <f>VLOOKUP(E66,[1]Лист1!$E$9:$G$195,3,FALSE)</f>
        <v>3.9748842592592587E-3</v>
      </c>
      <c r="I66" s="28">
        <f>VLOOKUP(E66,[2]Лист1!$E$9:$G$127,3,FALSE)</f>
        <v>4.0359953703703703E-3</v>
      </c>
      <c r="J66" s="28">
        <f>VLOOKUP(E66,[3]Лист3!$E$9:$G$78,3,FALSE)</f>
        <v>4.0420138888888893E-3</v>
      </c>
      <c r="K66" s="28">
        <f t="shared" si="2"/>
        <v>1.5921296296296298E-2</v>
      </c>
      <c r="L66" s="35">
        <v>27</v>
      </c>
      <c r="M66" s="27"/>
      <c r="Q66"/>
    </row>
    <row r="67" spans="1:18" s="2" customFormat="1">
      <c r="A67" s="27">
        <v>5</v>
      </c>
      <c r="B67" s="27" t="s">
        <v>257</v>
      </c>
      <c r="C67" s="27" t="s">
        <v>258</v>
      </c>
      <c r="D67" s="39" t="s">
        <v>125</v>
      </c>
      <c r="E67" s="27">
        <v>257</v>
      </c>
      <c r="F67" s="27">
        <v>1963</v>
      </c>
      <c r="G67" s="28">
        <v>3.9508101851851848E-3</v>
      </c>
      <c r="H67" s="28">
        <v>3.99074074074074E-3</v>
      </c>
      <c r="I67" s="28">
        <f>VLOOKUP(E67,[2]Лист1!$E$9:$G$127,3,FALSE)</f>
        <v>3.9973379629629638E-3</v>
      </c>
      <c r="J67" s="28">
        <f>VLOOKUP(E67,[3]Лист3!$E$9:$G$78,3,FALSE)</f>
        <v>4.047800925925926E-3</v>
      </c>
      <c r="K67" s="28">
        <f t="shared" si="2"/>
        <v>1.5986689814814815E-2</v>
      </c>
      <c r="L67" s="35">
        <v>26</v>
      </c>
      <c r="M67" s="27"/>
      <c r="Q67"/>
    </row>
    <row r="68" spans="1:18">
      <c r="A68" s="27">
        <v>6</v>
      </c>
      <c r="B68" s="27" t="s">
        <v>256</v>
      </c>
      <c r="C68" s="27" t="s">
        <v>225</v>
      </c>
      <c r="D68" s="39" t="s">
        <v>125</v>
      </c>
      <c r="E68" s="27">
        <v>251</v>
      </c>
      <c r="F68" s="27">
        <v>1962</v>
      </c>
      <c r="G68" s="28">
        <v>3.9122685185185189E-3</v>
      </c>
      <c r="H68" s="28">
        <f>VLOOKUP(E68,[1]Лист1!$E$9:$G$195,3,FALSE)</f>
        <v>4.0093749999999999E-3</v>
      </c>
      <c r="I68" s="28">
        <f>VLOOKUP(E68,[2]Лист1!$E$9:$G$127,3,FALSE)</f>
        <v>4.0740740740740746E-3</v>
      </c>
      <c r="J68" s="28">
        <f>VLOOKUP(E68,[3]Лист3!$E$9:$G$78,3,FALSE)</f>
        <v>4.0295138888888889E-3</v>
      </c>
      <c r="K68" s="28">
        <f t="shared" si="2"/>
        <v>1.6025231481481481E-2</v>
      </c>
      <c r="L68" s="35">
        <v>25</v>
      </c>
      <c r="M68" s="27"/>
    </row>
    <row r="69" spans="1:18">
      <c r="A69" s="27">
        <v>7</v>
      </c>
      <c r="B69" s="27" t="s">
        <v>254</v>
      </c>
      <c r="C69" s="27" t="s">
        <v>87</v>
      </c>
      <c r="D69" s="39" t="s">
        <v>125</v>
      </c>
      <c r="E69" s="27">
        <v>244</v>
      </c>
      <c r="F69" s="27">
        <v>1963</v>
      </c>
      <c r="G69" s="28">
        <v>3.894675925925926E-3</v>
      </c>
      <c r="H69" s="28">
        <f>VLOOKUP(E69,[1]Лист1!$E$9:$G$195,3,FALSE)</f>
        <v>4.0460648148148148E-3</v>
      </c>
      <c r="I69" s="28">
        <f>VLOOKUP(E69,[2]Лист1!$E$9:$G$127,3,FALSE)</f>
        <v>4.1416666666666668E-3</v>
      </c>
      <c r="J69" s="28">
        <f>VLOOKUP(E69,[3]Лист3!$E$9:$G$78,3,FALSE)</f>
        <v>4.000347222222222E-3</v>
      </c>
      <c r="K69" s="28">
        <f t="shared" si="2"/>
        <v>1.6082754629629631E-2</v>
      </c>
      <c r="L69" s="35">
        <v>24</v>
      </c>
      <c r="M69" s="27"/>
    </row>
    <row r="70" spans="1:18" s="2" customFormat="1">
      <c r="A70" s="27">
        <v>8</v>
      </c>
      <c r="B70" s="27" t="s">
        <v>80</v>
      </c>
      <c r="C70" s="27" t="s">
        <v>236</v>
      </c>
      <c r="D70" s="39" t="s">
        <v>125</v>
      </c>
      <c r="E70" s="27">
        <v>258</v>
      </c>
      <c r="F70" s="27">
        <v>1960</v>
      </c>
      <c r="G70" s="28">
        <v>3.9236111111111112E-3</v>
      </c>
      <c r="H70" s="28">
        <f>VLOOKUP(E70,[1]Лист1!$E$9:$G$195,3,FALSE)</f>
        <v>4.0806712962962958E-3</v>
      </c>
      <c r="I70" s="28">
        <f>VLOOKUP(E70,[2]Лист1!$E$9:$G$127,3,FALSE)</f>
        <v>4.1273148148148146E-3</v>
      </c>
      <c r="J70" s="28">
        <f>VLOOKUP(E70,[3]Лист3!$E$9:$G$78,3,FALSE)</f>
        <v>4.122685185185185E-3</v>
      </c>
      <c r="K70" s="28">
        <f t="shared" si="2"/>
        <v>1.6254282407407408E-2</v>
      </c>
      <c r="L70" s="35">
        <v>23</v>
      </c>
      <c r="M70" s="27"/>
      <c r="Q70"/>
      <c r="R70"/>
    </row>
    <row r="71" spans="1:18" s="2" customFormat="1">
      <c r="A71" s="27">
        <v>9</v>
      </c>
      <c r="B71" s="27" t="s">
        <v>259</v>
      </c>
      <c r="C71" s="27" t="s">
        <v>260</v>
      </c>
      <c r="D71" s="39" t="s">
        <v>125</v>
      </c>
      <c r="E71" s="27">
        <v>245</v>
      </c>
      <c r="F71" s="27">
        <v>1956</v>
      </c>
      <c r="G71" s="28">
        <v>4.0125000000000004E-3</v>
      </c>
      <c r="H71" s="28">
        <f>VLOOKUP(E71,[1]Лист1!$E$9:$G$195,3,FALSE)</f>
        <v>4.162037037037037E-3</v>
      </c>
      <c r="I71" s="28">
        <f>VLOOKUP(E71,[2]Лист1!$E$9:$G$127,3,FALSE)</f>
        <v>4.2341435185185182E-3</v>
      </c>
      <c r="J71" s="28">
        <f>VLOOKUP(E71,[3]Лист3!$E$9:$G$78,3,FALSE)</f>
        <v>4.1673611111111113E-3</v>
      </c>
      <c r="K71" s="28">
        <f t="shared" si="2"/>
        <v>1.6576041666666666E-2</v>
      </c>
      <c r="L71" s="35">
        <v>22</v>
      </c>
      <c r="M71" s="27"/>
      <c r="Q71"/>
    </row>
    <row r="72" spans="1:18" s="2" customFormat="1">
      <c r="A72" s="27">
        <v>10</v>
      </c>
      <c r="B72" s="27" t="s">
        <v>261</v>
      </c>
      <c r="C72" s="27" t="s">
        <v>262</v>
      </c>
      <c r="D72" s="39" t="s">
        <v>125</v>
      </c>
      <c r="E72" s="27">
        <v>252</v>
      </c>
      <c r="F72" s="27">
        <v>1957</v>
      </c>
      <c r="G72" s="28">
        <v>4.0535879629629628E-3</v>
      </c>
      <c r="H72" s="28">
        <f>VLOOKUP(E72,[1]Лист1!$E$9:$G$195,3,FALSE)</f>
        <v>4.1189814814814813E-3</v>
      </c>
      <c r="I72" s="28">
        <f>VLOOKUP(E72,[2]Лист1!$E$9:$G$127,3,FALSE)</f>
        <v>4.2158564814814819E-3</v>
      </c>
      <c r="J72" s="28">
        <f>VLOOKUP(E72,[3]Лист3!$E$9:$G$78,3,FALSE)</f>
        <v>4.2533564814814812E-3</v>
      </c>
      <c r="K72" s="28">
        <f t="shared" si="2"/>
        <v>1.6641782407407407E-2</v>
      </c>
      <c r="L72" s="35">
        <v>21</v>
      </c>
      <c r="M72" s="27"/>
      <c r="Q72"/>
    </row>
    <row r="73" spans="1:18" s="2" customFormat="1">
      <c r="A73" s="27">
        <v>11</v>
      </c>
      <c r="B73" s="27" t="s">
        <v>263</v>
      </c>
      <c r="C73" s="27" t="s">
        <v>264</v>
      </c>
      <c r="D73" s="39" t="s">
        <v>125</v>
      </c>
      <c r="E73" s="27">
        <v>256</v>
      </c>
      <c r="F73" s="27">
        <v>1957</v>
      </c>
      <c r="G73" s="28">
        <v>4.1870370370370369E-3</v>
      </c>
      <c r="H73" s="28">
        <f>VLOOKUP(E73,[1]Лист1!$E$9:$G$195,3,FALSE)</f>
        <v>4.1917824074074071E-3</v>
      </c>
      <c r="I73" s="28">
        <f>VLOOKUP(E73,[2]Лист1!$E$9:$G$127,3,FALSE)</f>
        <v>4.2182870370370369E-3</v>
      </c>
      <c r="J73" s="28">
        <f>VLOOKUP(E73,[3]Лист3!$E$9:$G$78,3,FALSE)</f>
        <v>4.2498842592592597E-3</v>
      </c>
      <c r="K73" s="28">
        <f t="shared" si="2"/>
        <v>1.6846990740740739E-2</v>
      </c>
      <c r="L73" s="35">
        <v>20</v>
      </c>
      <c r="M73" s="27"/>
      <c r="Q73"/>
    </row>
    <row r="74" spans="1:18" s="2" customFormat="1">
      <c r="A74" s="27">
        <v>12</v>
      </c>
      <c r="B74" s="27" t="s">
        <v>79</v>
      </c>
      <c r="C74" s="27" t="s">
        <v>73</v>
      </c>
      <c r="D74" s="39" t="s">
        <v>125</v>
      </c>
      <c r="E74" s="27">
        <v>247</v>
      </c>
      <c r="F74" s="27">
        <v>1957</v>
      </c>
      <c r="G74" s="28">
        <v>4.2064814814814812E-3</v>
      </c>
      <c r="H74" s="28">
        <f>VLOOKUP(E74,[1]Лист1!$E$9:$G$195,3,FALSE)</f>
        <v>4.1953703703703701E-3</v>
      </c>
      <c r="I74" s="28">
        <f>VLOOKUP(E74,[2]Лист1!$E$9:$G$127,3,FALSE)</f>
        <v>4.3725694444444446E-3</v>
      </c>
      <c r="J74" s="28">
        <f>VLOOKUP(E74,[3]Лист3!$E$9:$G$78,3,FALSE)</f>
        <v>4.2714120370370362E-3</v>
      </c>
      <c r="K74" s="28">
        <f t="shared" si="2"/>
        <v>1.7045833333333333E-2</v>
      </c>
      <c r="L74" s="35">
        <v>19</v>
      </c>
      <c r="M74" s="27"/>
    </row>
    <row r="75" spans="1:18" s="2" customFormat="1">
      <c r="A75" s="27">
        <v>13</v>
      </c>
      <c r="B75" s="27" t="s">
        <v>266</v>
      </c>
      <c r="C75" s="27" t="s">
        <v>267</v>
      </c>
      <c r="D75" s="39" t="s">
        <v>125</v>
      </c>
      <c r="E75" s="27">
        <v>248</v>
      </c>
      <c r="F75" s="27">
        <v>1957</v>
      </c>
      <c r="G75" s="28">
        <v>4.2712962962962965E-3</v>
      </c>
      <c r="H75" s="28">
        <f>VLOOKUP(E75,[1]Лист1!$E$9:$G$195,3,FALSE)</f>
        <v>4.3847222222222221E-3</v>
      </c>
      <c r="I75" s="28">
        <f>VLOOKUP(E75,[2]Лист1!$E$9:$G$127,3,FALSE)</f>
        <v>4.3782407407407407E-3</v>
      </c>
      <c r="J75" s="28">
        <f>VLOOKUP(E75,[3]Лист3!$E$9:$G$78,3,FALSE)</f>
        <v>4.2833333333333334E-3</v>
      </c>
      <c r="K75" s="28">
        <f t="shared" si="2"/>
        <v>1.7317592592592593E-2</v>
      </c>
      <c r="L75" s="35">
        <v>18</v>
      </c>
      <c r="M75" s="27"/>
    </row>
    <row r="76" spans="1:18" s="2" customFormat="1">
      <c r="A76" s="27">
        <v>14</v>
      </c>
      <c r="B76" s="27" t="s">
        <v>71</v>
      </c>
      <c r="C76" s="27" t="s">
        <v>134</v>
      </c>
      <c r="D76" s="39" t="s">
        <v>125</v>
      </c>
      <c r="E76" s="27">
        <v>254</v>
      </c>
      <c r="F76" s="27">
        <v>1964</v>
      </c>
      <c r="G76" s="28">
        <v>4.1688657407407412E-3</v>
      </c>
      <c r="H76" s="28">
        <f>VLOOKUP(E76,[1]Лист1!$E$9:$G$195,3,FALSE)</f>
        <v>4.3481481481481479E-3</v>
      </c>
      <c r="I76" s="28">
        <f>VLOOKUP(E76,[2]Лист1!$E$9:$G$127,3,FALSE)</f>
        <v>4.523032407407407E-3</v>
      </c>
      <c r="J76" s="28">
        <f>VLOOKUP(E76,[3]Лист3!$E$9:$G$78,3,FALSE)</f>
        <v>4.2854166666666674E-3</v>
      </c>
      <c r="K76" s="28">
        <f t="shared" si="2"/>
        <v>1.7325462962962963E-2</v>
      </c>
      <c r="L76" s="35">
        <v>17</v>
      </c>
      <c r="M76" s="27"/>
    </row>
    <row r="77" spans="1:18" s="2" customFormat="1">
      <c r="A77" s="27">
        <v>15</v>
      </c>
      <c r="B77" s="27" t="s">
        <v>268</v>
      </c>
      <c r="C77" s="27" t="s">
        <v>269</v>
      </c>
      <c r="D77" s="39" t="s">
        <v>125</v>
      </c>
      <c r="E77" s="27">
        <v>259</v>
      </c>
      <c r="F77" s="27">
        <v>1964</v>
      </c>
      <c r="G77" s="28">
        <v>4.2866898148148152E-3</v>
      </c>
      <c r="H77" s="28">
        <f>VLOOKUP(E77,[1]Лист1!$E$9:$G$195,3,FALSE)</f>
        <v>4.381481481481481E-3</v>
      </c>
      <c r="I77" s="28">
        <f>VLOOKUP(E77,[2]Лист1!$E$9:$G$127,3,FALSE)</f>
        <v>4.3819444444444444E-3</v>
      </c>
      <c r="J77" s="28">
        <f>VLOOKUP(E77,[3]Лист3!$E$9:$G$78,3,FALSE)</f>
        <v>4.4459490740740744E-3</v>
      </c>
      <c r="K77" s="28">
        <f t="shared" si="2"/>
        <v>1.7496064814814815E-2</v>
      </c>
      <c r="L77" s="35">
        <v>16</v>
      </c>
      <c r="M77" s="27"/>
    </row>
    <row r="78" spans="1:18" s="2" customFormat="1">
      <c r="A78" s="27">
        <v>16</v>
      </c>
      <c r="B78" s="27" t="s">
        <v>265</v>
      </c>
      <c r="C78" s="27" t="s">
        <v>60</v>
      </c>
      <c r="D78" s="39" t="s">
        <v>125</v>
      </c>
      <c r="E78" s="27">
        <v>250</v>
      </c>
      <c r="F78" s="27">
        <v>1957</v>
      </c>
      <c r="G78" s="28">
        <v>4.1910879629629633E-3</v>
      </c>
      <c r="H78" s="28">
        <f>VLOOKUP(E78,[1]Лист1!$E$9:$G$195,3,FALSE)</f>
        <v>4.6087962962962966E-3</v>
      </c>
      <c r="I78" s="28">
        <f>VLOOKUP(E78,[2]Лист1!$E$9:$G$127,3,FALSE)</f>
        <v>4.5415509259259254E-3</v>
      </c>
      <c r="J78" s="28">
        <f>VLOOKUP(E78,[3]Лист3!$E$9:$G$78,3,FALSE)</f>
        <v>4.4605324074074078E-3</v>
      </c>
      <c r="K78" s="28">
        <f t="shared" si="2"/>
        <v>1.7801967592592595E-2</v>
      </c>
      <c r="L78" s="35">
        <v>15</v>
      </c>
      <c r="M78" s="27"/>
    </row>
    <row r="79" spans="1:18" s="2" customFormat="1">
      <c r="A79" s="27">
        <v>17</v>
      </c>
      <c r="B79" s="27" t="s">
        <v>270</v>
      </c>
      <c r="C79" s="27" t="s">
        <v>38</v>
      </c>
      <c r="D79" s="39" t="s">
        <v>125</v>
      </c>
      <c r="E79" s="27">
        <v>246</v>
      </c>
      <c r="F79" s="27">
        <v>1958</v>
      </c>
      <c r="G79" s="28">
        <v>4.4106481481481488E-3</v>
      </c>
      <c r="H79" s="28">
        <f>VLOOKUP(E79,[1]Лист1!$E$9:$G$195,3,FALSE)</f>
        <v>4.3987268518518516E-3</v>
      </c>
      <c r="I79" s="28">
        <f>VLOOKUP(E79,[2]Лист1!$E$9:$G$127,3,FALSE)</f>
        <v>4.6712962962962958E-3</v>
      </c>
      <c r="J79" s="28">
        <f>VLOOKUP(E79,[3]Лист3!$E$9:$G$78,3,FALSE)</f>
        <v>4.666087962962963E-3</v>
      </c>
      <c r="K79" s="28">
        <f t="shared" si="2"/>
        <v>1.8146759259259258E-2</v>
      </c>
      <c r="L79" s="35">
        <v>14</v>
      </c>
      <c r="M79" s="27"/>
    </row>
    <row r="80" spans="1:18" s="2" customFormat="1">
      <c r="A80" s="68" t="s">
        <v>311</v>
      </c>
      <c r="B80" s="69"/>
      <c r="C80" s="27"/>
      <c r="D80" s="27"/>
      <c r="E80" s="27"/>
      <c r="F80" s="29"/>
      <c r="G80" s="28"/>
      <c r="H80" s="28"/>
      <c r="I80" s="28"/>
      <c r="J80" s="28"/>
      <c r="K80" s="28"/>
      <c r="L80" s="35"/>
      <c r="M80" s="27"/>
    </row>
    <row r="81" spans="1:17" s="2" customFormat="1">
      <c r="A81" s="27">
        <v>1</v>
      </c>
      <c r="B81" s="27" t="s">
        <v>108</v>
      </c>
      <c r="C81" s="27" t="s">
        <v>27</v>
      </c>
      <c r="D81" s="39" t="s">
        <v>271</v>
      </c>
      <c r="E81" s="27">
        <v>266</v>
      </c>
      <c r="F81" s="27">
        <v>1998</v>
      </c>
      <c r="G81" s="28">
        <v>3.8381944444444444E-3</v>
      </c>
      <c r="H81" s="28">
        <f>VLOOKUP(E81,[1]Лист1!$E$9:$G$195,3,FALSE)</f>
        <v>3.9134259259259261E-3</v>
      </c>
      <c r="I81" s="28">
        <f>VLOOKUP(E81,[2]Лист1!$E$9:$G$127,3,FALSE)</f>
        <v>3.9318287037037039E-3</v>
      </c>
      <c r="J81" s="28"/>
      <c r="K81" s="28">
        <f t="shared" ref="K81:K90" si="3">SUM(G81:J81)</f>
        <v>1.1683449074074075E-2</v>
      </c>
      <c r="L81" s="35">
        <v>33</v>
      </c>
      <c r="M81" s="27"/>
    </row>
    <row r="82" spans="1:17" s="2" customFormat="1">
      <c r="A82" s="27">
        <v>2</v>
      </c>
      <c r="B82" s="27" t="s">
        <v>115</v>
      </c>
      <c r="C82" s="27" t="s">
        <v>116</v>
      </c>
      <c r="D82" s="39" t="s">
        <v>271</v>
      </c>
      <c r="E82" s="27">
        <v>267</v>
      </c>
      <c r="F82" s="27">
        <v>1997</v>
      </c>
      <c r="G82" s="28">
        <v>3.9337962962962972E-3</v>
      </c>
      <c r="H82" s="28">
        <f>VLOOKUP(E82,[1]Лист1!$E$9:$G$195,3,FALSE)</f>
        <v>3.9994212962962961E-3</v>
      </c>
      <c r="I82" s="28">
        <f>VLOOKUP(E82,[2]Лист1!$E$9:$G$127,3,FALSE)</f>
        <v>4.0188657407407404E-3</v>
      </c>
      <c r="J82" s="28"/>
      <c r="K82" s="28">
        <f t="shared" si="3"/>
        <v>1.1952083333333332E-2</v>
      </c>
      <c r="L82" s="35">
        <v>31</v>
      </c>
      <c r="M82" s="27"/>
    </row>
    <row r="83" spans="1:17" s="2" customFormat="1">
      <c r="A83" s="27">
        <v>3</v>
      </c>
      <c r="B83" s="27" t="s">
        <v>110</v>
      </c>
      <c r="C83" s="27" t="s">
        <v>174</v>
      </c>
      <c r="D83" s="39" t="s">
        <v>271</v>
      </c>
      <c r="E83" s="27">
        <v>265</v>
      </c>
      <c r="F83" s="27">
        <v>1998</v>
      </c>
      <c r="G83" s="28">
        <v>3.9767361111111106E-3</v>
      </c>
      <c r="H83" s="28">
        <f>VLOOKUP(E83,[1]Лист1!$E$9:$G$195,3,FALSE)</f>
        <v>4.0756944444444443E-3</v>
      </c>
      <c r="I83" s="28">
        <f>VLOOKUP(E83,[2]Лист1!$E$9:$G$127,3,FALSE)</f>
        <v>4.1275462962962967E-3</v>
      </c>
      <c r="J83" s="28"/>
      <c r="K83" s="28">
        <f t="shared" si="3"/>
        <v>1.2179976851851852E-2</v>
      </c>
      <c r="L83" s="35">
        <v>29</v>
      </c>
      <c r="M83" s="27"/>
    </row>
    <row r="84" spans="1:17" s="2" customFormat="1">
      <c r="A84" s="27">
        <v>4</v>
      </c>
      <c r="B84" s="27" t="s">
        <v>273</v>
      </c>
      <c r="C84" s="27" t="s">
        <v>153</v>
      </c>
      <c r="D84" s="39" t="s">
        <v>271</v>
      </c>
      <c r="E84" s="27">
        <v>264</v>
      </c>
      <c r="F84" s="27">
        <v>1998</v>
      </c>
      <c r="G84" s="28">
        <v>4.0546296296296294E-3</v>
      </c>
      <c r="H84" s="28">
        <f>VLOOKUP(E84,[1]Лист1!$E$9:$G$195,3,FALSE)</f>
        <v>4.1479166666666669E-3</v>
      </c>
      <c r="I84" s="28">
        <f>VLOOKUP(E84,[2]Лист1!$E$9:$G$127,3,FALSE)</f>
        <v>4.0873842592592594E-3</v>
      </c>
      <c r="J84" s="28"/>
      <c r="K84" s="28">
        <f t="shared" si="3"/>
        <v>1.2289930555555556E-2</v>
      </c>
      <c r="L84" s="35">
        <v>27</v>
      </c>
      <c r="M84" s="27"/>
    </row>
    <row r="85" spans="1:17" s="2" customFormat="1">
      <c r="A85" s="27">
        <v>5</v>
      </c>
      <c r="B85" s="27" t="s">
        <v>113</v>
      </c>
      <c r="C85" s="27" t="s">
        <v>272</v>
      </c>
      <c r="D85" s="39" t="s">
        <v>271</v>
      </c>
      <c r="E85" s="27">
        <v>262</v>
      </c>
      <c r="F85" s="27">
        <v>1998</v>
      </c>
      <c r="G85" s="28">
        <v>4.0245370370370374E-3</v>
      </c>
      <c r="H85" s="28">
        <f>VLOOKUP(E85,[1]Лист1!$E$9:$G$195,3,FALSE)</f>
        <v>4.146412037037037E-3</v>
      </c>
      <c r="I85" s="28">
        <f>VLOOKUP(E85,[2]Лист1!$E$9:$G$127,3,FALSE)</f>
        <v>4.1372685185185184E-3</v>
      </c>
      <c r="J85" s="28"/>
      <c r="K85" s="28">
        <f t="shared" si="3"/>
        <v>1.2308217592592593E-2</v>
      </c>
      <c r="L85" s="35">
        <v>26</v>
      </c>
      <c r="M85" s="27"/>
    </row>
    <row r="86" spans="1:17" s="2" customFormat="1">
      <c r="A86" s="27">
        <v>6</v>
      </c>
      <c r="B86" s="27" t="s">
        <v>112</v>
      </c>
      <c r="C86" s="27" t="s">
        <v>174</v>
      </c>
      <c r="D86" s="39" t="s">
        <v>271</v>
      </c>
      <c r="E86" s="27">
        <v>263</v>
      </c>
      <c r="F86" s="27">
        <v>1998</v>
      </c>
      <c r="G86" s="28">
        <v>4.0775462962962961E-3</v>
      </c>
      <c r="H86" s="28">
        <f>VLOOKUP(E86,[1]Лист1!$E$9:$G$195,3,FALSE)</f>
        <v>4.2468749999999998E-3</v>
      </c>
      <c r="I86" s="28">
        <f>VLOOKUP(E86,[2]Лист1!$E$9:$G$127,3,FALSE)</f>
        <v>4.3364583333333337E-3</v>
      </c>
      <c r="J86" s="28"/>
      <c r="K86" s="28">
        <f t="shared" si="3"/>
        <v>1.266087962962963E-2</v>
      </c>
      <c r="L86" s="35">
        <v>25</v>
      </c>
      <c r="M86" s="27"/>
    </row>
    <row r="87" spans="1:17" s="2" customFormat="1">
      <c r="A87" s="27">
        <v>7</v>
      </c>
      <c r="B87" s="27" t="s">
        <v>274</v>
      </c>
      <c r="C87" s="27">
        <v>461</v>
      </c>
      <c r="D87" s="39" t="s">
        <v>271</v>
      </c>
      <c r="E87" s="27">
        <v>270</v>
      </c>
      <c r="F87" s="27">
        <v>1998</v>
      </c>
      <c r="G87" s="28">
        <v>4.2487268518518516E-3</v>
      </c>
      <c r="H87" s="28">
        <f>VLOOKUP(E87,[1]Лист1!$E$9:$G$195,3,FALSE)</f>
        <v>4.2487268518518516E-3</v>
      </c>
      <c r="I87" s="28">
        <f>VLOOKUP(E87,[2]Лист1!$E$9:$G$127,3,FALSE)</f>
        <v>4.2593750000000001E-3</v>
      </c>
      <c r="J87" s="28"/>
      <c r="K87" s="28">
        <f t="shared" si="3"/>
        <v>1.2756828703703704E-2</v>
      </c>
      <c r="L87" s="35">
        <v>24</v>
      </c>
      <c r="M87" s="27"/>
    </row>
    <row r="88" spans="1:17" s="2" customFormat="1">
      <c r="A88" s="27">
        <v>8</v>
      </c>
      <c r="B88" s="27" t="s">
        <v>275</v>
      </c>
      <c r="C88" s="27" t="s">
        <v>116</v>
      </c>
      <c r="D88" s="39" t="s">
        <v>271</v>
      </c>
      <c r="E88" s="27">
        <v>269</v>
      </c>
      <c r="F88" s="27">
        <v>1998</v>
      </c>
      <c r="G88" s="28">
        <v>4.2827546296296294E-3</v>
      </c>
      <c r="H88" s="28">
        <f>VLOOKUP(E88,[1]Лист1!$E$9:$G$195,3,FALSE)</f>
        <v>4.266319444444445E-3</v>
      </c>
      <c r="I88" s="28">
        <f>VLOOKUP(E88,[2]Лист1!$E$9:$G$127,3,FALSE)</f>
        <v>4.2496527777777784E-3</v>
      </c>
      <c r="J88" s="28"/>
      <c r="K88" s="28">
        <f t="shared" si="3"/>
        <v>1.2798726851851853E-2</v>
      </c>
      <c r="L88" s="35">
        <v>23</v>
      </c>
      <c r="M88" s="27"/>
    </row>
    <row r="89" spans="1:17" s="2" customFormat="1">
      <c r="A89" s="27">
        <v>9</v>
      </c>
      <c r="B89" s="27" t="s">
        <v>276</v>
      </c>
      <c r="C89" s="27" t="s">
        <v>173</v>
      </c>
      <c r="D89" s="39" t="s">
        <v>271</v>
      </c>
      <c r="E89" s="27">
        <v>268</v>
      </c>
      <c r="F89" s="27">
        <v>1997</v>
      </c>
      <c r="G89" s="28">
        <v>4.4927083333333338E-3</v>
      </c>
      <c r="H89" s="28">
        <f>VLOOKUP(E89,[1]Лист1!$E$9:$G$195,3,FALSE)</f>
        <v>4.3616898148148156E-3</v>
      </c>
      <c r="I89" s="28">
        <f>VLOOKUP(E89,[2]Лист1!$E$9:$G$127,3,FALSE)</f>
        <v>4.5212962962962958E-3</v>
      </c>
      <c r="J89" s="28"/>
      <c r="K89" s="28">
        <f t="shared" si="3"/>
        <v>1.3375694444444445E-2</v>
      </c>
      <c r="L89" s="35">
        <v>22</v>
      </c>
      <c r="M89" s="27"/>
    </row>
    <row r="90" spans="1:17" s="2" customFormat="1">
      <c r="A90" s="27">
        <v>10</v>
      </c>
      <c r="B90" s="27" t="s">
        <v>277</v>
      </c>
      <c r="C90" s="27">
        <v>461</v>
      </c>
      <c r="D90" s="39" t="s">
        <v>271</v>
      </c>
      <c r="E90" s="27">
        <v>261</v>
      </c>
      <c r="F90" s="27">
        <v>1998</v>
      </c>
      <c r="G90" s="28">
        <v>5.1216435185185184E-3</v>
      </c>
      <c r="H90" s="28">
        <f>VLOOKUP(E90,[1]Лист1!$E$9:$G$195,3,FALSE)</f>
        <v>5.0788194444444448E-3</v>
      </c>
      <c r="I90" s="28">
        <f>VLOOKUP(E90,[2]Лист1!$E$9:$G$127,3,FALSE)</f>
        <v>4.6506944444444443E-3</v>
      </c>
      <c r="J90" s="28"/>
      <c r="K90" s="28">
        <f t="shared" si="3"/>
        <v>1.4851157407407407E-2</v>
      </c>
      <c r="L90" s="35">
        <v>21</v>
      </c>
      <c r="M90" s="27"/>
    </row>
    <row r="91" spans="1:17" s="2" customFormat="1">
      <c r="A91" s="68" t="s">
        <v>312</v>
      </c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2"/>
    </row>
    <row r="92" spans="1:17" s="2" customFormat="1">
      <c r="A92" s="27">
        <v>1</v>
      </c>
      <c r="B92" s="27" t="s">
        <v>103</v>
      </c>
      <c r="C92" s="27" t="s">
        <v>215</v>
      </c>
      <c r="D92" s="39" t="s">
        <v>278</v>
      </c>
      <c r="E92" s="27">
        <v>271</v>
      </c>
      <c r="F92" s="27">
        <v>1993</v>
      </c>
      <c r="G92" s="28">
        <v>4.0564814814814812E-3</v>
      </c>
      <c r="H92" s="28">
        <f>VLOOKUP(E92,[1]Лист1!$E$9:$G$195,3,FALSE)</f>
        <v>4.0678240740740744E-3</v>
      </c>
      <c r="I92" s="28">
        <f>VLOOKUP(E92,[2]Лист1!$E$9:$G$127,3,FALSE)</f>
        <v>4.080555555555556E-3</v>
      </c>
      <c r="J92" s="28"/>
      <c r="K92" s="28">
        <f>SUM(G92:J92)</f>
        <v>1.2204861111111111E-2</v>
      </c>
      <c r="L92" s="35">
        <v>33</v>
      </c>
      <c r="M92" s="27"/>
    </row>
    <row r="93" spans="1:17" s="2" customFormat="1">
      <c r="A93" s="27">
        <v>2</v>
      </c>
      <c r="B93" s="27" t="s">
        <v>279</v>
      </c>
      <c r="C93" s="27"/>
      <c r="D93" s="39" t="s">
        <v>278</v>
      </c>
      <c r="E93" s="27">
        <v>273</v>
      </c>
      <c r="F93" s="27">
        <v>1986</v>
      </c>
      <c r="G93" s="28">
        <v>4.132870370370371E-3</v>
      </c>
      <c r="H93" s="28">
        <f>VLOOKUP(E93,[1]Лист1!$E$9:$G$195,3,FALSE)</f>
        <v>4.1820601851851854E-3</v>
      </c>
      <c r="I93" s="28">
        <f>VLOOKUP(E93,[2]Лист1!$E$9:$G$127,3,FALSE)</f>
        <v>4.2489583333333329E-3</v>
      </c>
      <c r="J93" s="28"/>
      <c r="K93" s="28">
        <f>SUM(G93:J93)</f>
        <v>1.2563888888888888E-2</v>
      </c>
      <c r="L93" s="35">
        <v>31</v>
      </c>
      <c r="M93" s="27"/>
    </row>
    <row r="94" spans="1:17" s="2" customFormat="1">
      <c r="A94" s="27">
        <v>3</v>
      </c>
      <c r="B94" s="27" t="s">
        <v>104</v>
      </c>
      <c r="C94" s="27" t="s">
        <v>215</v>
      </c>
      <c r="D94" s="39" t="s">
        <v>278</v>
      </c>
      <c r="E94" s="27">
        <v>274</v>
      </c>
      <c r="F94" s="27">
        <v>1993</v>
      </c>
      <c r="G94" s="28">
        <v>4.2314814814814819E-3</v>
      </c>
      <c r="H94" s="28">
        <f>VLOOKUP(E94,[1]Лист1!$E$9:$G$195,3,FALSE)</f>
        <v>4.2362268518518513E-3</v>
      </c>
      <c r="I94" s="28">
        <f>VLOOKUP(E94,[2]Лист1!$E$9:$G$127,3,FALSE)</f>
        <v>4.2524305555555553E-3</v>
      </c>
      <c r="J94" s="28"/>
      <c r="K94" s="28">
        <f>SUM(G94:J94)</f>
        <v>1.2720138888888888E-2</v>
      </c>
      <c r="L94" s="35">
        <v>29</v>
      </c>
      <c r="M94" s="27"/>
    </row>
    <row r="95" spans="1:17" s="2" customFormat="1">
      <c r="A95" s="27">
        <v>4</v>
      </c>
      <c r="B95" s="27" t="s">
        <v>105</v>
      </c>
      <c r="C95" s="27" t="s">
        <v>134</v>
      </c>
      <c r="D95" s="39" t="s">
        <v>278</v>
      </c>
      <c r="E95" s="27">
        <v>272</v>
      </c>
      <c r="F95" s="27">
        <v>1992</v>
      </c>
      <c r="G95" s="28">
        <v>4.3118055555555557E-3</v>
      </c>
      <c r="H95" s="28">
        <f>VLOOKUP(E95,[1]Лист1!$E$9:$G$195,3,FALSE)</f>
        <v>4.4947916666666669E-3</v>
      </c>
      <c r="I95" s="28">
        <f>VLOOKUP(E95,[2]Лист1!$E$9:$G$127,3,FALSE)</f>
        <v>4.613541666666666E-3</v>
      </c>
      <c r="J95" s="28"/>
      <c r="K95" s="28">
        <f>SUM(G95:J95)</f>
        <v>1.3420138888888888E-2</v>
      </c>
      <c r="L95" s="35">
        <v>27</v>
      </c>
      <c r="M95" s="27"/>
      <c r="Q95"/>
    </row>
    <row r="96" spans="1:17" s="2" customFormat="1">
      <c r="A96" s="27">
        <v>5</v>
      </c>
      <c r="B96" s="27" t="s">
        <v>106</v>
      </c>
      <c r="C96" s="27" t="s">
        <v>38</v>
      </c>
      <c r="D96" s="39" t="s">
        <v>278</v>
      </c>
      <c r="E96" s="27">
        <v>275</v>
      </c>
      <c r="F96" s="27">
        <v>1989</v>
      </c>
      <c r="G96" s="28">
        <v>4.6134259259259262E-3</v>
      </c>
      <c r="H96" s="28">
        <f>VLOOKUP(E96,[1]Лист1!$E$9:$G$195,3,FALSE)</f>
        <v>4.6158564814814821E-3</v>
      </c>
      <c r="I96" s="28">
        <f>VLOOKUP(E96,[2]Лист1!$E$9:$G$127,3,FALSE)</f>
        <v>4.654976851851852E-3</v>
      </c>
      <c r="J96" s="28"/>
      <c r="K96" s="28">
        <f>SUM(G96:J96)</f>
        <v>1.3884259259259259E-2</v>
      </c>
      <c r="L96" s="35">
        <v>26</v>
      </c>
      <c r="M96" s="27"/>
      <c r="Q96"/>
    </row>
    <row r="97" spans="1:17" s="2" customFormat="1">
      <c r="A97" s="68" t="s">
        <v>313</v>
      </c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2"/>
      <c r="Q97"/>
    </row>
    <row r="98" spans="1:17" s="2" customFormat="1">
      <c r="A98" s="27">
        <v>1</v>
      </c>
      <c r="B98" s="27" t="s">
        <v>280</v>
      </c>
      <c r="C98" s="27" t="s">
        <v>281</v>
      </c>
      <c r="D98" s="39" t="s">
        <v>122</v>
      </c>
      <c r="E98" s="27">
        <v>339</v>
      </c>
      <c r="F98" s="27">
        <v>1995</v>
      </c>
      <c r="G98" s="28">
        <v>4.284375E-3</v>
      </c>
      <c r="H98" s="28">
        <f>VLOOKUP(E98,[1]Лист1!$E$9:$G$195,3,FALSE)</f>
        <v>4.0541666666666669E-3</v>
      </c>
      <c r="I98" s="28">
        <f>VLOOKUP(E98,[2]Лист1!$E$9:$G$127,3,FALSE)</f>
        <v>4.3872685185185186E-3</v>
      </c>
      <c r="J98" s="28"/>
      <c r="K98" s="28">
        <f t="shared" ref="K98:K101" si="4">SUM(G98:J98)</f>
        <v>1.2725810185185187E-2</v>
      </c>
      <c r="L98" s="35">
        <v>33</v>
      </c>
      <c r="M98" s="27"/>
      <c r="Q98"/>
    </row>
    <row r="99" spans="1:17" s="2" customFormat="1">
      <c r="A99" s="27">
        <v>2</v>
      </c>
      <c r="B99" s="27" t="s">
        <v>282</v>
      </c>
      <c r="C99" s="27"/>
      <c r="D99" s="39" t="s">
        <v>122</v>
      </c>
      <c r="E99" s="27">
        <v>276</v>
      </c>
      <c r="F99" s="27">
        <v>1996</v>
      </c>
      <c r="G99" s="28">
        <v>6.7271990740740738E-3</v>
      </c>
      <c r="H99" s="28">
        <f>VLOOKUP(E99,[1]Лист1!$E$9:$G$195,3,FALSE)</f>
        <v>6.7655092592592593E-3</v>
      </c>
      <c r="I99" s="28">
        <f>VLOOKUP(E99,[2]Лист1!$E$9:$G$127,3,FALSE)</f>
        <v>6.7809027777777781E-3</v>
      </c>
      <c r="J99" s="28"/>
      <c r="K99" s="28">
        <f t="shared" si="4"/>
        <v>2.027361111111111E-2</v>
      </c>
      <c r="L99" s="35">
        <v>31</v>
      </c>
      <c r="M99" s="27"/>
      <c r="Q99"/>
    </row>
    <row r="100" spans="1:17" s="2" customFormat="1">
      <c r="A100" s="68" t="s">
        <v>314</v>
      </c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2"/>
      <c r="Q100"/>
    </row>
    <row r="101" spans="1:17" s="2" customFormat="1">
      <c r="A101" s="27">
        <v>1</v>
      </c>
      <c r="B101" s="27" t="s">
        <v>283</v>
      </c>
      <c r="C101" s="27" t="s">
        <v>215</v>
      </c>
      <c r="D101" s="39" t="s">
        <v>121</v>
      </c>
      <c r="E101" s="27">
        <v>289</v>
      </c>
      <c r="F101" s="27">
        <v>1973</v>
      </c>
      <c r="G101" s="28">
        <v>4.6319444444444446E-3</v>
      </c>
      <c r="H101" s="28">
        <f>VLOOKUP(E101,[1]Лист1!$E$9:$G$195,3,FALSE)</f>
        <v>4.5449074074074072E-3</v>
      </c>
      <c r="I101" s="28">
        <f>VLOOKUP(E101,[2]Лист1!$E$9:$G$127,3,FALSE)</f>
        <v>4.6986111111111109E-3</v>
      </c>
      <c r="J101" s="28"/>
      <c r="K101" s="28">
        <f t="shared" si="4"/>
        <v>1.3875462962962964E-2</v>
      </c>
      <c r="L101" s="35">
        <v>33</v>
      </c>
      <c r="M101" s="27"/>
      <c r="Q101"/>
    </row>
    <row r="102" spans="1:17">
      <c r="A102" s="70" t="s">
        <v>315</v>
      </c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</row>
    <row r="103" spans="1:17" s="2" customFormat="1">
      <c r="A103" s="27">
        <v>1</v>
      </c>
      <c r="B103" s="27" t="s">
        <v>84</v>
      </c>
      <c r="C103" s="27" t="s">
        <v>284</v>
      </c>
      <c r="D103" s="39" t="s">
        <v>124</v>
      </c>
      <c r="E103" s="27">
        <v>282</v>
      </c>
      <c r="F103" s="27">
        <v>1951</v>
      </c>
      <c r="G103" s="28">
        <v>4.3041666666666671E-3</v>
      </c>
      <c r="H103" s="28">
        <f>VLOOKUP(E103,[1]Лист1!$E$9:$G$195,3,FALSE)</f>
        <v>4.3325231481481478E-3</v>
      </c>
      <c r="I103" s="28">
        <f>VLOOKUP(E103,[2]Лист1!$E$9:$G$127,3,FALSE)</f>
        <v>4.3456018518518514E-3</v>
      </c>
      <c r="J103" s="28"/>
      <c r="K103" s="28">
        <f t="shared" ref="K103:K114" si="5">SUM(G103:J103)</f>
        <v>1.2982291666666666E-2</v>
      </c>
      <c r="L103" s="35">
        <v>33</v>
      </c>
      <c r="M103" s="27"/>
      <c r="Q103"/>
    </row>
    <row r="104" spans="1:17" s="2" customFormat="1">
      <c r="A104" s="27">
        <v>2</v>
      </c>
      <c r="B104" s="27" t="s">
        <v>304</v>
      </c>
      <c r="C104" s="27" t="s">
        <v>87</v>
      </c>
      <c r="D104" s="39" t="s">
        <v>124</v>
      </c>
      <c r="E104" s="27">
        <v>285</v>
      </c>
      <c r="F104" s="27">
        <v>1952</v>
      </c>
      <c r="G104" s="28">
        <v>4.3568287037037039E-3</v>
      </c>
      <c r="H104" s="28">
        <f>VLOOKUP(E104,[1]Лист1!$E$9:$G$195,3,FALSE)</f>
        <v>4.4744212962962967E-3</v>
      </c>
      <c r="I104" s="28">
        <f>VLOOKUP(E104,[2]Лист1!$E$9:$G$127,3,FALSE)</f>
        <v>4.5664351851851855E-3</v>
      </c>
      <c r="J104" s="28"/>
      <c r="K104" s="28">
        <f t="shared" si="5"/>
        <v>1.3397685185185186E-2</v>
      </c>
      <c r="L104" s="35">
        <v>31</v>
      </c>
      <c r="M104" s="27"/>
      <c r="Q104"/>
    </row>
    <row r="105" spans="1:17" s="2" customFormat="1">
      <c r="A105" s="27">
        <v>3</v>
      </c>
      <c r="B105" s="27" t="s">
        <v>86</v>
      </c>
      <c r="C105" s="27" t="s">
        <v>73</v>
      </c>
      <c r="D105" s="39" t="s">
        <v>124</v>
      </c>
      <c r="E105" s="27">
        <v>281</v>
      </c>
      <c r="F105" s="27">
        <v>1951</v>
      </c>
      <c r="G105" s="28">
        <v>4.4831018518518518E-3</v>
      </c>
      <c r="H105" s="28">
        <f>VLOOKUP(E105,[1]Лист1!$E$9:$G$195,3,FALSE)</f>
        <v>4.6527777777777774E-3</v>
      </c>
      <c r="I105" s="28">
        <f>VLOOKUP(E105,[2]Лист1!$E$9:$G$127,3,FALSE)</f>
        <v>4.5344907407407408E-3</v>
      </c>
      <c r="J105" s="28"/>
      <c r="K105" s="28">
        <f t="shared" si="5"/>
        <v>1.3670370370370371E-2</v>
      </c>
      <c r="L105" s="35">
        <v>29</v>
      </c>
      <c r="M105" s="27"/>
      <c r="Q105"/>
    </row>
    <row r="106" spans="1:17" s="2" customFormat="1">
      <c r="A106" s="27">
        <v>4</v>
      </c>
      <c r="B106" s="27" t="s">
        <v>82</v>
      </c>
      <c r="C106" s="27" t="s">
        <v>83</v>
      </c>
      <c r="D106" s="39" t="s">
        <v>124</v>
      </c>
      <c r="E106" s="27">
        <v>287</v>
      </c>
      <c r="F106" s="27">
        <v>1954</v>
      </c>
      <c r="G106" s="28">
        <v>4.5472222222222225E-3</v>
      </c>
      <c r="H106" s="28">
        <f>VLOOKUP(E106,[1]Лист1!$E$9:$G$195,3,FALSE)</f>
        <v>4.5353009259259261E-3</v>
      </c>
      <c r="I106" s="28">
        <f>VLOOKUP(E106,[2]Лист1!$E$9:$G$127,3,FALSE)</f>
        <v>4.6534722222222229E-3</v>
      </c>
      <c r="J106" s="28"/>
      <c r="K106" s="28">
        <f t="shared" si="5"/>
        <v>1.3735995370370371E-2</v>
      </c>
      <c r="L106" s="35">
        <v>27</v>
      </c>
      <c r="M106" s="27"/>
      <c r="Q106"/>
    </row>
    <row r="107" spans="1:17" s="2" customFormat="1">
      <c r="A107" s="27">
        <v>5</v>
      </c>
      <c r="B107" s="27" t="s">
        <v>90</v>
      </c>
      <c r="C107" s="27" t="s">
        <v>60</v>
      </c>
      <c r="D107" s="39" t="s">
        <v>124</v>
      </c>
      <c r="E107" s="27">
        <v>284</v>
      </c>
      <c r="F107" s="27">
        <v>1948</v>
      </c>
      <c r="G107" s="28">
        <v>4.5467592592592591E-3</v>
      </c>
      <c r="H107" s="28">
        <f>VLOOKUP(E107,[1]Лист1!$E$9:$G$195,3,FALSE)</f>
        <v>4.59849537037037E-3</v>
      </c>
      <c r="I107" s="28">
        <f>VLOOKUP(E107,[2]Лист1!$E$9:$G$127,3,FALSE)</f>
        <v>4.6577546296296297E-3</v>
      </c>
      <c r="J107" s="28"/>
      <c r="K107" s="28">
        <f t="shared" si="5"/>
        <v>1.3803009259259258E-2</v>
      </c>
      <c r="L107" s="35">
        <v>26</v>
      </c>
      <c r="M107" s="27"/>
      <c r="Q107"/>
    </row>
    <row r="108" spans="1:17">
      <c r="A108" s="27">
        <v>6</v>
      </c>
      <c r="B108" s="27" t="s">
        <v>285</v>
      </c>
      <c r="C108" s="27"/>
      <c r="D108" s="39" t="s">
        <v>124</v>
      </c>
      <c r="E108" s="27">
        <v>279</v>
      </c>
      <c r="F108" s="27">
        <v>1950</v>
      </c>
      <c r="G108" s="28">
        <v>4.6782407407407406E-3</v>
      </c>
      <c r="H108" s="28">
        <f>VLOOKUP(E108,[1]Лист1!$E$9:$G$195,3,FALSE)</f>
        <v>4.7715277777777782E-3</v>
      </c>
      <c r="I108" s="28">
        <f>VLOOKUP(E108,[2]Лист1!$E$9:$G$127,3,FALSE)</f>
        <v>4.7243055555555554E-3</v>
      </c>
      <c r="J108" s="28"/>
      <c r="K108" s="28">
        <f t="shared" si="5"/>
        <v>1.4174074074074075E-2</v>
      </c>
      <c r="L108" s="35">
        <v>25</v>
      </c>
      <c r="M108" s="27"/>
      <c r="O108" s="2"/>
      <c r="P108" s="2"/>
    </row>
    <row r="109" spans="1:17" s="2" customFormat="1">
      <c r="A109" s="27">
        <v>7</v>
      </c>
      <c r="B109" s="27" t="s">
        <v>89</v>
      </c>
      <c r="C109" s="27" t="s">
        <v>85</v>
      </c>
      <c r="D109" s="39" t="s">
        <v>124</v>
      </c>
      <c r="E109" s="27">
        <v>286</v>
      </c>
      <c r="F109" s="27">
        <v>1946</v>
      </c>
      <c r="G109" s="28">
        <v>4.7668981481481486E-3</v>
      </c>
      <c r="H109" s="28">
        <f>VLOOKUP(E109,[1]Лист1!$E$9:$G$195,3,FALSE)</f>
        <v>4.8096064814814815E-3</v>
      </c>
      <c r="I109" s="28">
        <f>VLOOKUP(E109,[2]Лист1!$E$9:$G$127,3,FALSE)</f>
        <v>4.8496527777777782E-3</v>
      </c>
      <c r="J109" s="28"/>
      <c r="K109" s="28">
        <f t="shared" si="5"/>
        <v>1.4426157407407408E-2</v>
      </c>
      <c r="L109" s="35">
        <v>24</v>
      </c>
      <c r="M109" s="27"/>
    </row>
    <row r="110" spans="1:17" s="2" customFormat="1">
      <c r="A110" s="27">
        <v>8</v>
      </c>
      <c r="B110" s="27" t="s">
        <v>287</v>
      </c>
      <c r="C110" s="27" t="s">
        <v>38</v>
      </c>
      <c r="D110" s="39" t="s">
        <v>124</v>
      </c>
      <c r="E110" s="27">
        <v>283</v>
      </c>
      <c r="F110" s="27">
        <v>1954</v>
      </c>
      <c r="G110" s="28">
        <v>5.0170138888888886E-3</v>
      </c>
      <c r="H110" s="28">
        <f>VLOOKUP(E110,[1]Лист1!$E$9:$G$195,3,FALSE)</f>
        <v>5.0756944444444443E-3</v>
      </c>
      <c r="I110" s="28">
        <f>VLOOKUP(E110,[2]Лист1!$E$9:$G$127,3,FALSE)</f>
        <v>5.1174768518518514E-3</v>
      </c>
      <c r="J110" s="28"/>
      <c r="K110" s="28">
        <f t="shared" si="5"/>
        <v>1.5210185185185184E-2</v>
      </c>
      <c r="L110" s="35">
        <v>23</v>
      </c>
      <c r="M110" s="27"/>
      <c r="O110" s="8"/>
      <c r="Q110"/>
    </row>
    <row r="111" spans="1:17" s="2" customFormat="1">
      <c r="A111" s="27">
        <v>9</v>
      </c>
      <c r="B111" s="27" t="s">
        <v>288</v>
      </c>
      <c r="C111" s="27" t="s">
        <v>236</v>
      </c>
      <c r="D111" s="39" t="s">
        <v>124</v>
      </c>
      <c r="E111" s="27">
        <v>280</v>
      </c>
      <c r="F111" s="27">
        <v>1947</v>
      </c>
      <c r="G111" s="28">
        <v>5.205902777777778E-3</v>
      </c>
      <c r="H111" s="28">
        <f>VLOOKUP(E111,[1]Лист1!$E$9:$G$195,3,FALSE)</f>
        <v>5.095023148148148E-3</v>
      </c>
      <c r="I111" s="28">
        <f>VLOOKUP(E111,[2]Лист1!$E$9:$G$127,3,FALSE)</f>
        <v>5.1578703703703708E-3</v>
      </c>
      <c r="J111" s="28"/>
      <c r="K111" s="28">
        <f t="shared" si="5"/>
        <v>1.5458796296296297E-2</v>
      </c>
      <c r="L111" s="35">
        <v>22</v>
      </c>
      <c r="M111" s="27"/>
      <c r="O111" s="8"/>
      <c r="Q111"/>
    </row>
    <row r="112" spans="1:17" s="2" customFormat="1">
      <c r="A112" s="27">
        <v>10</v>
      </c>
      <c r="B112" s="27" t="s">
        <v>91</v>
      </c>
      <c r="C112" s="27" t="s">
        <v>286</v>
      </c>
      <c r="D112" s="39" t="s">
        <v>124</v>
      </c>
      <c r="E112" s="27">
        <v>278</v>
      </c>
      <c r="F112" s="27">
        <v>1947</v>
      </c>
      <c r="G112" s="28">
        <v>4.8693287037037038E-3</v>
      </c>
      <c r="H112" s="28">
        <f>VLOOKUP(E112,[1]Лист1!$E$9:$G$195,3,FALSE)</f>
        <v>4.8104166666666668E-3</v>
      </c>
      <c r="I112" s="28">
        <f>VLOOKUP(E112,[2]Лист1!$E$9:$G$127,3,FALSE)</f>
        <v>6.7363425925925924E-3</v>
      </c>
      <c r="J112" s="28"/>
      <c r="K112" s="28">
        <f t="shared" si="5"/>
        <v>1.6416087962962962E-2</v>
      </c>
      <c r="L112" s="35">
        <v>21</v>
      </c>
      <c r="M112" s="27"/>
      <c r="O112" s="8"/>
    </row>
    <row r="113" spans="1:17" s="2" customFormat="1">
      <c r="A113" s="27">
        <v>11</v>
      </c>
      <c r="B113" s="27" t="s">
        <v>289</v>
      </c>
      <c r="C113" s="27" t="s">
        <v>290</v>
      </c>
      <c r="D113" s="39" t="s">
        <v>124</v>
      </c>
      <c r="E113" s="27">
        <v>277</v>
      </c>
      <c r="F113" s="27">
        <v>1953</v>
      </c>
      <c r="G113" s="28">
        <v>5.8855324074074079E-3</v>
      </c>
      <c r="H113" s="28">
        <f>VLOOKUP(E113,[1]Лист1!$E$9:$G$195,3,FALSE)</f>
        <v>5.6590277777777767E-3</v>
      </c>
      <c r="I113" s="28">
        <f>VLOOKUP(E113,[2]Лист1!$E$9:$G$127,3,FALSE)</f>
        <v>5.467708333333334E-3</v>
      </c>
      <c r="J113" s="28"/>
      <c r="K113" s="28">
        <f t="shared" si="5"/>
        <v>1.701226851851852E-2</v>
      </c>
      <c r="L113" s="35">
        <v>20</v>
      </c>
      <c r="M113" s="27"/>
    </row>
    <row r="114" spans="1:17" s="2" customFormat="1">
      <c r="A114" s="27">
        <v>12</v>
      </c>
      <c r="B114" s="27" t="s">
        <v>291</v>
      </c>
      <c r="C114" s="27" t="s">
        <v>292</v>
      </c>
      <c r="D114" s="39" t="s">
        <v>124</v>
      </c>
      <c r="E114" s="27">
        <v>288</v>
      </c>
      <c r="F114" s="27">
        <v>1951</v>
      </c>
      <c r="G114" s="28">
        <v>6.3556712962962959E-3</v>
      </c>
      <c r="H114" s="28" t="s">
        <v>303</v>
      </c>
      <c r="I114" s="28" t="s">
        <v>303</v>
      </c>
      <c r="J114" s="28"/>
      <c r="K114" s="28">
        <f t="shared" si="5"/>
        <v>6.3556712962962959E-3</v>
      </c>
      <c r="L114" s="35">
        <v>19</v>
      </c>
      <c r="M114" s="27"/>
      <c r="Q114"/>
    </row>
    <row r="115" spans="1:17" s="2" customFormat="1">
      <c r="A115" s="68" t="s">
        <v>316</v>
      </c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2"/>
    </row>
    <row r="116" spans="1:17">
      <c r="A116" s="27">
        <v>1</v>
      </c>
      <c r="B116" s="27" t="s">
        <v>109</v>
      </c>
      <c r="C116" s="27" t="s">
        <v>29</v>
      </c>
      <c r="D116" s="39" t="s">
        <v>197</v>
      </c>
      <c r="E116" s="27">
        <v>296</v>
      </c>
      <c r="F116" s="27">
        <v>1999</v>
      </c>
      <c r="G116" s="28">
        <v>3.9864583333333332E-3</v>
      </c>
      <c r="H116" s="28">
        <f>VLOOKUP(E116,[1]Лист1!$E$9:$G$195,3,FALSE)</f>
        <v>3.9365740740740741E-3</v>
      </c>
      <c r="I116" s="28"/>
      <c r="J116" s="28"/>
      <c r="K116" s="28">
        <f t="shared" ref="K116:K133" si="6">SUM(G116:J116)</f>
        <v>7.9230324074074064E-3</v>
      </c>
      <c r="L116" s="35">
        <v>33</v>
      </c>
      <c r="M116" s="27"/>
      <c r="O116" s="8"/>
    </row>
    <row r="117" spans="1:17" s="2" customFormat="1">
      <c r="A117" s="27">
        <v>2</v>
      </c>
      <c r="B117" s="27" t="s">
        <v>182</v>
      </c>
      <c r="C117" s="27" t="s">
        <v>173</v>
      </c>
      <c r="D117" s="39" t="s">
        <v>197</v>
      </c>
      <c r="E117" s="27">
        <v>300</v>
      </c>
      <c r="F117" s="27">
        <v>1999</v>
      </c>
      <c r="G117" s="28">
        <v>4.0464120370370367E-3</v>
      </c>
      <c r="H117" s="28">
        <f>VLOOKUP(E117,[1]Лист1!$E$9:$G$195,3,FALSE)</f>
        <v>4.0325231481481488E-3</v>
      </c>
      <c r="I117" s="28"/>
      <c r="J117" s="28"/>
      <c r="K117" s="28">
        <f t="shared" si="6"/>
        <v>8.0789351851851855E-3</v>
      </c>
      <c r="L117" s="35">
        <v>31</v>
      </c>
      <c r="M117" s="27"/>
      <c r="O117" s="8"/>
    </row>
    <row r="118" spans="1:17" s="2" customFormat="1">
      <c r="A118" s="27">
        <v>3</v>
      </c>
      <c r="B118" s="27" t="s">
        <v>114</v>
      </c>
      <c r="C118" s="27" t="s">
        <v>181</v>
      </c>
      <c r="D118" s="39" t="s">
        <v>197</v>
      </c>
      <c r="E118" s="27">
        <v>306</v>
      </c>
      <c r="F118" s="27">
        <v>1999</v>
      </c>
      <c r="G118" s="28">
        <v>4.0405092592592593E-3</v>
      </c>
      <c r="H118" s="28">
        <f>VLOOKUP(E118,[1]Лист1!$E$9:$G$195,3,FALSE)</f>
        <v>4.0443287037037036E-3</v>
      </c>
      <c r="I118" s="28"/>
      <c r="J118" s="28"/>
      <c r="K118" s="28">
        <f t="shared" si="6"/>
        <v>8.0848379629629638E-3</v>
      </c>
      <c r="L118" s="35">
        <v>29</v>
      </c>
      <c r="M118" s="27"/>
      <c r="O118" s="8"/>
    </row>
    <row r="119" spans="1:17" s="2" customFormat="1">
      <c r="A119" s="27">
        <v>4</v>
      </c>
      <c r="B119" s="27" t="s">
        <v>111</v>
      </c>
      <c r="C119" s="27" t="s">
        <v>184</v>
      </c>
      <c r="D119" s="39" t="s">
        <v>197</v>
      </c>
      <c r="E119" s="27">
        <v>292</v>
      </c>
      <c r="F119" s="27">
        <v>1999</v>
      </c>
      <c r="G119" s="28">
        <v>4.1097222222222221E-3</v>
      </c>
      <c r="H119" s="28">
        <f>VLOOKUP(E119,[1]Лист1!$E$9:$G$195,3,FALSE)</f>
        <v>4.0197916666666672E-3</v>
      </c>
      <c r="I119" s="28"/>
      <c r="J119" s="28"/>
      <c r="K119" s="28">
        <f t="shared" si="6"/>
        <v>8.1295138888888892E-3</v>
      </c>
      <c r="L119" s="35">
        <v>27</v>
      </c>
      <c r="M119" s="27"/>
      <c r="O119" s="8"/>
    </row>
    <row r="120" spans="1:17" s="2" customFormat="1">
      <c r="A120" s="27">
        <v>5</v>
      </c>
      <c r="B120" s="27" t="s">
        <v>32</v>
      </c>
      <c r="C120" s="27" t="s">
        <v>183</v>
      </c>
      <c r="D120" s="39" t="s">
        <v>197</v>
      </c>
      <c r="E120" s="27">
        <v>302</v>
      </c>
      <c r="F120" s="27">
        <v>2000</v>
      </c>
      <c r="G120" s="28">
        <v>4.1018518518518513E-3</v>
      </c>
      <c r="H120" s="28">
        <f>VLOOKUP(E120,[1]Лист1!$E$9:$G$195,3,FALSE)</f>
        <v>4.197800925925926E-3</v>
      </c>
      <c r="I120" s="28"/>
      <c r="J120" s="28"/>
      <c r="K120" s="28">
        <f t="shared" si="6"/>
        <v>8.2996527777777773E-3</v>
      </c>
      <c r="L120" s="35">
        <v>26</v>
      </c>
      <c r="M120" s="27"/>
      <c r="O120" s="8"/>
    </row>
    <row r="121" spans="1:17" s="2" customFormat="1">
      <c r="A121" s="27">
        <v>6</v>
      </c>
      <c r="B121" s="27" t="s">
        <v>34</v>
      </c>
      <c r="C121" s="45" t="s">
        <v>151</v>
      </c>
      <c r="D121" s="39" t="s">
        <v>197</v>
      </c>
      <c r="E121" s="27">
        <v>305</v>
      </c>
      <c r="F121" s="27">
        <v>2000</v>
      </c>
      <c r="G121" s="28">
        <v>4.2100694444444442E-3</v>
      </c>
      <c r="H121" s="28">
        <f>VLOOKUP(E121,[1]Лист1!$E$9:$G$195,3,FALSE)</f>
        <v>4.2231481481481486E-3</v>
      </c>
      <c r="I121" s="28"/>
      <c r="J121" s="28"/>
      <c r="K121" s="28">
        <f t="shared" si="6"/>
        <v>8.4332175925925928E-3</v>
      </c>
      <c r="L121" s="35">
        <v>25</v>
      </c>
      <c r="M121" s="27"/>
      <c r="O121" s="8"/>
    </row>
    <row r="122" spans="1:17" s="2" customFormat="1">
      <c r="A122" s="27">
        <v>7</v>
      </c>
      <c r="B122" s="27" t="s">
        <v>185</v>
      </c>
      <c r="C122" s="45">
        <v>461</v>
      </c>
      <c r="D122" s="39" t="s">
        <v>197</v>
      </c>
      <c r="E122" s="27">
        <v>303</v>
      </c>
      <c r="F122" s="27">
        <v>1999</v>
      </c>
      <c r="G122" s="28">
        <v>4.2017361111111118E-3</v>
      </c>
      <c r="H122" s="28">
        <f>VLOOKUP(E122,[1]Лист1!$E$9:$G$195,3,FALSE)</f>
        <v>4.2497685185185182E-3</v>
      </c>
      <c r="I122" s="28"/>
      <c r="J122" s="28"/>
      <c r="K122" s="28">
        <f t="shared" si="6"/>
        <v>8.45150462962963E-3</v>
      </c>
      <c r="L122" s="35">
        <v>24</v>
      </c>
      <c r="M122" s="27"/>
      <c r="O122" s="8"/>
    </row>
    <row r="123" spans="1:17" s="2" customFormat="1">
      <c r="A123" s="27">
        <v>8</v>
      </c>
      <c r="B123" s="27" t="s">
        <v>41</v>
      </c>
      <c r="C123" s="45" t="s">
        <v>27</v>
      </c>
      <c r="D123" s="39" t="s">
        <v>197</v>
      </c>
      <c r="E123" s="27">
        <v>304</v>
      </c>
      <c r="F123" s="27">
        <v>2000</v>
      </c>
      <c r="G123" s="28">
        <v>4.2793981481481485E-3</v>
      </c>
      <c r="H123" s="28">
        <f>VLOOKUP(E123,[1]Лист1!$E$9:$G$195,3,FALSE)</f>
        <v>4.277430555555556E-3</v>
      </c>
      <c r="I123" s="28"/>
      <c r="J123" s="28"/>
      <c r="K123" s="28">
        <f t="shared" si="6"/>
        <v>8.5568287037037054E-3</v>
      </c>
      <c r="L123" s="35">
        <v>23</v>
      </c>
      <c r="M123" s="27"/>
      <c r="O123" s="8"/>
    </row>
    <row r="124" spans="1:17" s="2" customFormat="1">
      <c r="A124" s="27">
        <v>9</v>
      </c>
      <c r="B124" s="27" t="s">
        <v>186</v>
      </c>
      <c r="C124" s="45" t="s">
        <v>187</v>
      </c>
      <c r="D124" s="39" t="s">
        <v>197</v>
      </c>
      <c r="E124" s="27">
        <v>301</v>
      </c>
      <c r="F124" s="27">
        <v>2000</v>
      </c>
      <c r="G124" s="28">
        <v>4.2636574074074078E-3</v>
      </c>
      <c r="H124" s="28">
        <f>VLOOKUP(E124,[1]Лист1!$E$9:$G$195,3,FALSE)</f>
        <v>4.3502314814814818E-3</v>
      </c>
      <c r="I124" s="28"/>
      <c r="J124" s="28"/>
      <c r="K124" s="28">
        <f t="shared" si="6"/>
        <v>8.6138888888888897E-3</v>
      </c>
      <c r="L124" s="35">
        <v>22</v>
      </c>
      <c r="M124" s="27"/>
      <c r="O124" s="8"/>
    </row>
    <row r="125" spans="1:17" s="2" customFormat="1">
      <c r="A125" s="27">
        <v>10</v>
      </c>
      <c r="B125" s="27" t="s">
        <v>188</v>
      </c>
      <c r="C125" s="45" t="s">
        <v>189</v>
      </c>
      <c r="D125" s="39" t="s">
        <v>197</v>
      </c>
      <c r="E125" s="27">
        <v>299</v>
      </c>
      <c r="F125" s="27">
        <v>2000</v>
      </c>
      <c r="G125" s="28">
        <v>4.3129629629629629E-3</v>
      </c>
      <c r="H125" s="28">
        <f>VLOOKUP(E125,[1]Лист1!$E$9:$G$195,3,FALSE)</f>
        <v>4.3680555555555556E-3</v>
      </c>
      <c r="I125" s="28"/>
      <c r="J125" s="28"/>
      <c r="K125" s="28">
        <f t="shared" si="6"/>
        <v>8.6810185185185185E-3</v>
      </c>
      <c r="L125" s="35">
        <v>21</v>
      </c>
      <c r="M125" s="27"/>
      <c r="O125" s="8"/>
    </row>
    <row r="126" spans="1:17" s="2" customFormat="1">
      <c r="A126" s="27">
        <v>11</v>
      </c>
      <c r="B126" s="27" t="s">
        <v>190</v>
      </c>
      <c r="C126" s="45">
        <v>461</v>
      </c>
      <c r="D126" s="39" t="s">
        <v>197</v>
      </c>
      <c r="E126" s="27">
        <v>307</v>
      </c>
      <c r="F126" s="27">
        <v>1999</v>
      </c>
      <c r="G126" s="28">
        <v>4.4606481481481476E-3</v>
      </c>
      <c r="H126" s="28">
        <f>VLOOKUP(E126,[1]Лист1!$E$9:$G$195,3,FALSE)</f>
        <v>4.4002314814814815E-3</v>
      </c>
      <c r="I126" s="28"/>
      <c r="J126" s="28"/>
      <c r="K126" s="28">
        <f t="shared" si="6"/>
        <v>8.8608796296296283E-3</v>
      </c>
      <c r="L126" s="35">
        <v>20</v>
      </c>
      <c r="M126" s="27"/>
      <c r="O126" s="8"/>
    </row>
    <row r="127" spans="1:17" s="2" customFormat="1">
      <c r="A127" s="27">
        <v>12</v>
      </c>
      <c r="B127" s="27" t="s">
        <v>191</v>
      </c>
      <c r="C127" s="27" t="s">
        <v>27</v>
      </c>
      <c r="D127" s="39" t="s">
        <v>197</v>
      </c>
      <c r="E127" s="27">
        <v>294</v>
      </c>
      <c r="F127" s="27">
        <v>2000</v>
      </c>
      <c r="G127" s="28">
        <v>4.4770833333333338E-3</v>
      </c>
      <c r="H127" s="28">
        <f>VLOOKUP(E127,[1]Лист1!$E$9:$G$195,3,FALSE)</f>
        <v>4.4843749999999996E-3</v>
      </c>
      <c r="I127" s="28"/>
      <c r="J127" s="28"/>
      <c r="K127" s="28">
        <f t="shared" si="6"/>
        <v>8.9614583333333334E-3</v>
      </c>
      <c r="L127" s="35">
        <v>19</v>
      </c>
      <c r="M127" s="27"/>
      <c r="O127" s="8"/>
    </row>
    <row r="128" spans="1:17" s="2" customFormat="1">
      <c r="A128" s="27">
        <v>13</v>
      </c>
      <c r="B128" s="27" t="s">
        <v>36</v>
      </c>
      <c r="C128" s="27" t="s">
        <v>151</v>
      </c>
      <c r="D128" s="39" t="s">
        <v>197</v>
      </c>
      <c r="E128" s="27">
        <v>291</v>
      </c>
      <c r="F128" s="27">
        <v>2000</v>
      </c>
      <c r="G128" s="28">
        <v>4.4993055555555559E-3</v>
      </c>
      <c r="H128" s="28">
        <f>VLOOKUP(E128,[1]Лист1!$E$9:$G$195,3,FALSE)</f>
        <v>4.4922453703703704E-3</v>
      </c>
      <c r="I128" s="28"/>
      <c r="J128" s="28"/>
      <c r="K128" s="28">
        <f t="shared" si="6"/>
        <v>8.9915509259259271E-3</v>
      </c>
      <c r="L128" s="35">
        <v>18</v>
      </c>
      <c r="M128" s="27"/>
      <c r="O128" s="8"/>
    </row>
    <row r="129" spans="1:17" s="2" customFormat="1">
      <c r="A129" s="27">
        <v>14</v>
      </c>
      <c r="B129" s="27" t="s">
        <v>37</v>
      </c>
      <c r="C129" s="27" t="s">
        <v>183</v>
      </c>
      <c r="D129" s="39" t="s">
        <v>197</v>
      </c>
      <c r="E129" s="27">
        <v>295</v>
      </c>
      <c r="F129" s="27">
        <v>2000</v>
      </c>
      <c r="G129" s="28">
        <v>4.717476851851852E-3</v>
      </c>
      <c r="H129" s="28">
        <f>VLOOKUP(E129,[1]Лист1!$E$9:$G$195,3,FALSE)</f>
        <v>4.5613425925925925E-3</v>
      </c>
      <c r="I129" s="28"/>
      <c r="J129" s="28"/>
      <c r="K129" s="28">
        <f t="shared" si="6"/>
        <v>9.2788194444444437E-3</v>
      </c>
      <c r="L129" s="35">
        <v>17</v>
      </c>
      <c r="M129" s="27"/>
      <c r="O129" s="8"/>
    </row>
    <row r="130" spans="1:17" s="2" customFormat="1">
      <c r="A130" s="27">
        <v>15</v>
      </c>
      <c r="B130" s="27" t="s">
        <v>39</v>
      </c>
      <c r="C130" s="27" t="s">
        <v>183</v>
      </c>
      <c r="D130" s="39" t="s">
        <v>197</v>
      </c>
      <c r="E130" s="27">
        <v>297</v>
      </c>
      <c r="F130" s="27">
        <v>2000</v>
      </c>
      <c r="G130" s="28">
        <v>4.7079861111111116E-3</v>
      </c>
      <c r="H130" s="28">
        <f>VLOOKUP(E130,[1]Лист1!$E$9:$G$195,3,FALSE)</f>
        <v>4.6902777777777776E-3</v>
      </c>
      <c r="I130" s="28"/>
      <c r="J130" s="28"/>
      <c r="K130" s="28">
        <f t="shared" si="6"/>
        <v>9.39826388888889E-3</v>
      </c>
      <c r="L130" s="35">
        <v>16</v>
      </c>
      <c r="M130" s="27"/>
      <c r="O130" s="8"/>
    </row>
    <row r="131" spans="1:17" s="2" customFormat="1">
      <c r="A131" s="27">
        <v>16</v>
      </c>
      <c r="B131" s="27" t="s">
        <v>43</v>
      </c>
      <c r="C131" s="27" t="s">
        <v>183</v>
      </c>
      <c r="D131" s="39" t="s">
        <v>197</v>
      </c>
      <c r="E131" s="27">
        <v>293</v>
      </c>
      <c r="F131" s="27">
        <v>2000</v>
      </c>
      <c r="G131" s="28">
        <v>4.8231481481481485E-3</v>
      </c>
      <c r="H131" s="28">
        <f>VLOOKUP(E131,[1]Лист1!$E$9:$G$195,3,FALSE)</f>
        <v>4.7363425925925923E-3</v>
      </c>
      <c r="I131" s="28"/>
      <c r="J131" s="28"/>
      <c r="K131" s="28">
        <f t="shared" si="6"/>
        <v>9.5594907407407399E-3</v>
      </c>
      <c r="L131" s="35">
        <v>15</v>
      </c>
      <c r="M131" s="27"/>
      <c r="O131" s="8"/>
    </row>
    <row r="132" spans="1:17" s="2" customFormat="1">
      <c r="A132" s="27">
        <v>17</v>
      </c>
      <c r="B132" s="27" t="s">
        <v>47</v>
      </c>
      <c r="C132" s="27" t="s">
        <v>134</v>
      </c>
      <c r="D132" s="39" t="s">
        <v>197</v>
      </c>
      <c r="E132" s="27">
        <v>298</v>
      </c>
      <c r="F132" s="27">
        <v>2000</v>
      </c>
      <c r="G132" s="28">
        <v>5.0952546296296293E-3</v>
      </c>
      <c r="H132" s="28">
        <f>VLOOKUP(E132,[1]Лист1!$E$9:$G$195,3,FALSE)</f>
        <v>4.8442129629629634E-3</v>
      </c>
      <c r="I132" s="28"/>
      <c r="J132" s="28"/>
      <c r="K132" s="28">
        <f t="shared" si="6"/>
        <v>9.9394675925925935E-3</v>
      </c>
      <c r="L132" s="35">
        <v>14</v>
      </c>
      <c r="M132" s="27"/>
      <c r="O132" s="8"/>
    </row>
    <row r="133" spans="1:17" s="2" customFormat="1">
      <c r="A133" s="27">
        <v>18</v>
      </c>
      <c r="B133" s="27" t="s">
        <v>192</v>
      </c>
      <c r="C133" s="27" t="s">
        <v>174</v>
      </c>
      <c r="D133" s="39" t="s">
        <v>197</v>
      </c>
      <c r="E133" s="27">
        <v>290</v>
      </c>
      <c r="F133" s="27">
        <v>2000</v>
      </c>
      <c r="G133" s="28">
        <v>5.5957175925925922E-3</v>
      </c>
      <c r="H133" s="28">
        <f>VLOOKUP(E133,[1]Лист1!$E$9:$G$195,3,FALSE)</f>
        <v>4.9200231481481482E-3</v>
      </c>
      <c r="I133" s="28"/>
      <c r="J133" s="28"/>
      <c r="K133" s="28">
        <f t="shared" si="6"/>
        <v>1.051574074074074E-2</v>
      </c>
      <c r="L133" s="35">
        <v>13</v>
      </c>
      <c r="M133" s="27"/>
      <c r="O133" s="8"/>
    </row>
    <row r="134" spans="1:17" s="2" customFormat="1">
      <c r="A134" s="73" t="s">
        <v>317</v>
      </c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2"/>
      <c r="O134" s="8"/>
    </row>
    <row r="135" spans="1:17" s="2" customFormat="1">
      <c r="A135" s="40">
        <v>1</v>
      </c>
      <c r="B135" s="27" t="s">
        <v>117</v>
      </c>
      <c r="C135" s="27" t="s">
        <v>29</v>
      </c>
      <c r="D135" s="39" t="s">
        <v>196</v>
      </c>
      <c r="E135" s="27">
        <v>312</v>
      </c>
      <c r="F135" s="27">
        <v>1998</v>
      </c>
      <c r="G135" s="28">
        <v>4.2247685185185183E-3</v>
      </c>
      <c r="H135" s="28">
        <f>VLOOKUP(E135,[1]Лист1!$E$9:$G$195,3,FALSE)</f>
        <v>4.2890046296296296E-3</v>
      </c>
      <c r="I135" s="28"/>
      <c r="J135" s="28"/>
      <c r="K135" s="28">
        <f>SUM(G135:J135)</f>
        <v>8.5137731481481488E-3</v>
      </c>
      <c r="L135" s="35">
        <v>33</v>
      </c>
      <c r="M135" s="27"/>
      <c r="O135" s="8"/>
    </row>
    <row r="136" spans="1:17" s="2" customFormat="1">
      <c r="A136" s="27">
        <v>2</v>
      </c>
      <c r="B136" s="27" t="s">
        <v>193</v>
      </c>
      <c r="C136" s="27" t="s">
        <v>151</v>
      </c>
      <c r="D136" s="39" t="s">
        <v>196</v>
      </c>
      <c r="E136" s="27">
        <v>308</v>
      </c>
      <c r="F136" s="27">
        <v>1998</v>
      </c>
      <c r="G136" s="28">
        <v>4.4416666666666667E-3</v>
      </c>
      <c r="H136" s="28">
        <f>VLOOKUP(E136,[1]Лист1!$E$9:$G$195,3,FALSE)</f>
        <v>4.4387731481481483E-3</v>
      </c>
      <c r="I136" s="28"/>
      <c r="J136" s="28"/>
      <c r="K136" s="28">
        <f>SUM(G136:J136)</f>
        <v>8.880439814814815E-3</v>
      </c>
      <c r="L136" s="35">
        <v>31</v>
      </c>
      <c r="M136" s="27"/>
      <c r="O136" s="8"/>
    </row>
    <row r="137" spans="1:17" s="2" customFormat="1">
      <c r="A137" s="40">
        <v>3</v>
      </c>
      <c r="B137" s="27" t="s">
        <v>118</v>
      </c>
      <c r="C137" s="27" t="s">
        <v>153</v>
      </c>
      <c r="D137" s="39" t="s">
        <v>196</v>
      </c>
      <c r="E137" s="27">
        <v>311</v>
      </c>
      <c r="F137" s="27">
        <v>1998</v>
      </c>
      <c r="G137" s="28">
        <v>4.6561342592592592E-3</v>
      </c>
      <c r="H137" s="28">
        <f>VLOOKUP(E137,[1]Лист1!$E$9:$G$195,3,FALSE)</f>
        <v>4.7686342592592589E-3</v>
      </c>
      <c r="I137" s="28"/>
      <c r="J137" s="28"/>
      <c r="K137" s="28">
        <f>SUM(G137:J137)</f>
        <v>9.4247685185185181E-3</v>
      </c>
      <c r="L137" s="35">
        <v>29</v>
      </c>
      <c r="M137" s="27"/>
      <c r="O137" s="8"/>
    </row>
    <row r="138" spans="1:17" s="2" customFormat="1">
      <c r="A138" s="27">
        <v>4</v>
      </c>
      <c r="B138" s="27" t="s">
        <v>194</v>
      </c>
      <c r="C138" s="27" t="s">
        <v>173</v>
      </c>
      <c r="D138" s="39" t="s">
        <v>196</v>
      </c>
      <c r="E138" s="27">
        <v>309</v>
      </c>
      <c r="F138" s="27">
        <v>1997</v>
      </c>
      <c r="G138" s="28">
        <v>4.7916666666666672E-3</v>
      </c>
      <c r="H138" s="28">
        <f>VLOOKUP(E138,[1]Лист1!$E$9:$G$195,3,FALSE)</f>
        <v>4.7494212962962959E-3</v>
      </c>
      <c r="I138" s="28"/>
      <c r="J138" s="28"/>
      <c r="K138" s="28">
        <f>SUM(G138:J138)</f>
        <v>9.541087962962963E-3</v>
      </c>
      <c r="L138" s="35">
        <v>27</v>
      </c>
      <c r="M138" s="27"/>
      <c r="O138" s="8"/>
    </row>
    <row r="139" spans="1:17" s="2" customFormat="1">
      <c r="A139" s="40">
        <v>5</v>
      </c>
      <c r="B139" s="27" t="s">
        <v>195</v>
      </c>
      <c r="C139" s="27" t="s">
        <v>169</v>
      </c>
      <c r="D139" s="39" t="s">
        <v>196</v>
      </c>
      <c r="E139" s="27">
        <v>310</v>
      </c>
      <c r="F139" s="27">
        <v>1998</v>
      </c>
      <c r="G139" s="28">
        <v>4.8395833333333338E-3</v>
      </c>
      <c r="H139" s="28">
        <f>VLOOKUP(E139,[1]Лист1!$E$9:$G$195,3,FALSE)</f>
        <v>4.8189814814814822E-3</v>
      </c>
      <c r="I139" s="28"/>
      <c r="J139" s="28"/>
      <c r="K139" s="28">
        <f>SUM(G139:J139)</f>
        <v>9.658564814814816E-3</v>
      </c>
      <c r="L139" s="35">
        <v>26</v>
      </c>
      <c r="M139" s="27"/>
      <c r="O139" s="8"/>
    </row>
    <row r="140" spans="1:17" s="2" customFormat="1">
      <c r="A140" s="68" t="s">
        <v>318</v>
      </c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2"/>
      <c r="O140" s="8"/>
    </row>
    <row r="141" spans="1:17" s="2" customFormat="1">
      <c r="A141" s="27">
        <v>1</v>
      </c>
      <c r="B141" s="27" t="s">
        <v>198</v>
      </c>
      <c r="C141" s="27" t="s">
        <v>27</v>
      </c>
      <c r="D141" s="39" t="s">
        <v>209</v>
      </c>
      <c r="E141" s="27">
        <v>320</v>
      </c>
      <c r="F141" s="27">
        <v>2001</v>
      </c>
      <c r="G141" s="28">
        <v>4.1209490740740738E-3</v>
      </c>
      <c r="H141" s="28">
        <f>VLOOKUP(E141,[1]Лист1!$E$9:$G$195,3,FALSE)</f>
        <v>4.1979166666666666E-3</v>
      </c>
      <c r="I141" s="28"/>
      <c r="J141" s="28"/>
      <c r="K141" s="28">
        <f t="shared" ref="K141:K159" si="7">SUM(G141:J141)</f>
        <v>8.3188657407407413E-3</v>
      </c>
      <c r="L141" s="35">
        <v>33</v>
      </c>
      <c r="M141" s="27"/>
      <c r="Q141"/>
    </row>
    <row r="142" spans="1:17" s="2" customFormat="1">
      <c r="A142" s="27">
        <v>2</v>
      </c>
      <c r="B142" s="27" t="s">
        <v>33</v>
      </c>
      <c r="C142" s="27" t="s">
        <v>153</v>
      </c>
      <c r="D142" s="39" t="s">
        <v>209</v>
      </c>
      <c r="E142" s="27">
        <v>319</v>
      </c>
      <c r="F142" s="27">
        <v>2001</v>
      </c>
      <c r="G142" s="28">
        <v>4.3359953703703703E-3</v>
      </c>
      <c r="H142" s="28">
        <f>VLOOKUP(E142,[1]Лист1!$E$9:$G$195,3,FALSE)</f>
        <v>4.4718749999999993E-3</v>
      </c>
      <c r="I142" s="28"/>
      <c r="J142" s="28"/>
      <c r="K142" s="28">
        <f t="shared" si="7"/>
        <v>8.8078703703703687E-3</v>
      </c>
      <c r="L142" s="35">
        <v>31</v>
      </c>
      <c r="M142" s="27"/>
      <c r="Q142"/>
    </row>
    <row r="143" spans="1:17">
      <c r="A143" s="27">
        <v>3</v>
      </c>
      <c r="B143" s="27" t="s">
        <v>199</v>
      </c>
      <c r="C143" s="27" t="s">
        <v>200</v>
      </c>
      <c r="D143" s="39" t="s">
        <v>209</v>
      </c>
      <c r="E143" s="27">
        <v>316</v>
      </c>
      <c r="F143" s="27">
        <v>2001</v>
      </c>
      <c r="G143" s="28">
        <v>4.3765046296296295E-3</v>
      </c>
      <c r="H143" s="28">
        <f>VLOOKUP(E143,[1]Лист1!$E$9:$G$195,3,FALSE)</f>
        <v>4.4524305555555558E-3</v>
      </c>
      <c r="I143" s="28"/>
      <c r="J143" s="28"/>
      <c r="K143" s="28">
        <f t="shared" si="7"/>
        <v>8.8289351851851862E-3</v>
      </c>
      <c r="L143" s="35">
        <v>29</v>
      </c>
      <c r="M143" s="27"/>
    </row>
    <row r="144" spans="1:17" s="2" customFormat="1">
      <c r="A144" s="27">
        <v>4</v>
      </c>
      <c r="B144" s="27" t="s">
        <v>25</v>
      </c>
      <c r="C144" s="27" t="s">
        <v>201</v>
      </c>
      <c r="D144" s="39" t="s">
        <v>209</v>
      </c>
      <c r="E144" s="27">
        <v>318</v>
      </c>
      <c r="F144" s="27">
        <v>2002</v>
      </c>
      <c r="G144" s="28">
        <v>4.6277777777777775E-3</v>
      </c>
      <c r="H144" s="28">
        <f>VLOOKUP(E144,[1]Лист1!$E$9:$G$195,3,FALSE)</f>
        <v>4.7785879629629628E-3</v>
      </c>
      <c r="I144" s="28"/>
      <c r="J144" s="28"/>
      <c r="K144" s="28">
        <f t="shared" si="7"/>
        <v>9.4063657407407394E-3</v>
      </c>
      <c r="L144" s="35">
        <v>27</v>
      </c>
      <c r="M144" s="27"/>
      <c r="Q144"/>
    </row>
    <row r="145" spans="1:17" s="2" customFormat="1">
      <c r="A145" s="27">
        <v>5</v>
      </c>
      <c r="B145" s="27" t="s">
        <v>42</v>
      </c>
      <c r="C145" s="27" t="s">
        <v>183</v>
      </c>
      <c r="D145" s="39" t="s">
        <v>209</v>
      </c>
      <c r="E145" s="27">
        <v>328</v>
      </c>
      <c r="F145" s="27">
        <v>2001</v>
      </c>
      <c r="G145" s="28">
        <v>4.7440972222222225E-3</v>
      </c>
      <c r="H145" s="28">
        <f>VLOOKUP(E145,[1]Лист1!$E$9:$G$195,3,FALSE)</f>
        <v>4.7715277777777782E-3</v>
      </c>
      <c r="I145" s="28"/>
      <c r="J145" s="28"/>
      <c r="K145" s="28">
        <f t="shared" si="7"/>
        <v>9.5156249999999998E-3</v>
      </c>
      <c r="L145" s="35">
        <v>26</v>
      </c>
      <c r="M145" s="27"/>
      <c r="Q145"/>
    </row>
    <row r="146" spans="1:17" s="2" customFormat="1">
      <c r="A146" s="27">
        <v>6</v>
      </c>
      <c r="B146" s="27" t="s">
        <v>35</v>
      </c>
      <c r="C146" s="27" t="s">
        <v>183</v>
      </c>
      <c r="D146" s="39" t="s">
        <v>209</v>
      </c>
      <c r="E146" s="27">
        <v>324</v>
      </c>
      <c r="F146" s="27">
        <v>2001</v>
      </c>
      <c r="G146" s="28">
        <v>4.7076388888888888E-3</v>
      </c>
      <c r="H146" s="28">
        <f>VLOOKUP(E146,[1]Лист1!$E$9:$G$195,3,FALSE)</f>
        <v>4.8530092592592592E-3</v>
      </c>
      <c r="I146" s="28"/>
      <c r="J146" s="28"/>
      <c r="K146" s="28">
        <f t="shared" si="7"/>
        <v>9.560648148148148E-3</v>
      </c>
      <c r="L146" s="35">
        <v>25</v>
      </c>
      <c r="M146" s="27"/>
      <c r="Q146"/>
    </row>
    <row r="147" spans="1:17" s="2" customFormat="1">
      <c r="A147" s="27">
        <v>7</v>
      </c>
      <c r="B147" s="27" t="s">
        <v>202</v>
      </c>
      <c r="C147" s="27" t="s">
        <v>147</v>
      </c>
      <c r="D147" s="39" t="s">
        <v>209</v>
      </c>
      <c r="E147" s="27">
        <v>329</v>
      </c>
      <c r="F147" s="27">
        <v>2002</v>
      </c>
      <c r="G147" s="28">
        <v>4.8550925925925923E-3</v>
      </c>
      <c r="H147" s="28">
        <f>VLOOKUP(E147,[1]Лист1!$E$9:$G$195,3,FALSE)</f>
        <v>4.9935185185185187E-3</v>
      </c>
      <c r="I147" s="28"/>
      <c r="J147" s="28"/>
      <c r="K147" s="28">
        <f t="shared" si="7"/>
        <v>9.8486111111111101E-3</v>
      </c>
      <c r="L147" s="35">
        <v>24</v>
      </c>
      <c r="M147" s="27"/>
      <c r="Q147"/>
    </row>
    <row r="148" spans="1:17" s="2" customFormat="1">
      <c r="A148" s="27">
        <v>8</v>
      </c>
      <c r="B148" s="27" t="s">
        <v>28</v>
      </c>
      <c r="C148" s="27" t="s">
        <v>29</v>
      </c>
      <c r="D148" s="39" t="s">
        <v>209</v>
      </c>
      <c r="E148" s="27">
        <v>323</v>
      </c>
      <c r="F148" s="27">
        <v>2002</v>
      </c>
      <c r="G148" s="28">
        <v>4.9869212962962966E-3</v>
      </c>
      <c r="H148" s="28">
        <f>VLOOKUP(E148,[1]Лист1!$E$9:$G$195,3,FALSE)</f>
        <v>5.1511574074074072E-3</v>
      </c>
      <c r="I148" s="28"/>
      <c r="J148" s="28"/>
      <c r="K148" s="28">
        <f t="shared" si="7"/>
        <v>1.0138078703703705E-2</v>
      </c>
      <c r="L148" s="35">
        <v>23</v>
      </c>
      <c r="M148" s="27"/>
      <c r="Q148"/>
    </row>
    <row r="149" spans="1:17" s="2" customFormat="1">
      <c r="A149" s="27">
        <v>9</v>
      </c>
      <c r="B149" s="27" t="s">
        <v>48</v>
      </c>
      <c r="C149" s="27" t="s">
        <v>183</v>
      </c>
      <c r="D149" s="39" t="s">
        <v>209</v>
      </c>
      <c r="E149" s="27">
        <v>326</v>
      </c>
      <c r="F149" s="27">
        <v>2001</v>
      </c>
      <c r="G149" s="28">
        <v>5.0388888888888888E-3</v>
      </c>
      <c r="H149" s="28">
        <f>VLOOKUP(E149,[1]Лист1!$E$9:$G$195,3,FALSE)</f>
        <v>5.2034722222222222E-3</v>
      </c>
      <c r="I149" s="28"/>
      <c r="J149" s="28"/>
      <c r="K149" s="28">
        <f t="shared" si="7"/>
        <v>1.0242361111111112E-2</v>
      </c>
      <c r="L149" s="35">
        <v>22</v>
      </c>
      <c r="M149" s="27"/>
      <c r="Q149"/>
    </row>
    <row r="150" spans="1:17" s="2" customFormat="1">
      <c r="A150" s="27">
        <v>10</v>
      </c>
      <c r="B150" s="27" t="s">
        <v>203</v>
      </c>
      <c r="C150" s="27"/>
      <c r="D150" s="39" t="s">
        <v>209</v>
      </c>
      <c r="E150" s="27">
        <v>392</v>
      </c>
      <c r="F150" s="27">
        <v>2001</v>
      </c>
      <c r="G150" s="28">
        <v>5.2953703703703704E-3</v>
      </c>
      <c r="H150" s="28">
        <f>VLOOKUP(E150,[1]Лист1!$E$9:$G$195,3,FALSE)</f>
        <v>5.4219907407407411E-3</v>
      </c>
      <c r="I150" s="28"/>
      <c r="J150" s="28"/>
      <c r="K150" s="28">
        <f t="shared" si="7"/>
        <v>1.0717361111111112E-2</v>
      </c>
      <c r="L150" s="35">
        <v>21</v>
      </c>
      <c r="M150" s="27"/>
      <c r="Q150"/>
    </row>
    <row r="151" spans="1:17" s="2" customFormat="1">
      <c r="A151" s="27">
        <v>11</v>
      </c>
      <c r="B151" s="27" t="s">
        <v>50</v>
      </c>
      <c r="C151" s="27" t="s">
        <v>134</v>
      </c>
      <c r="D151" s="39" t="s">
        <v>209</v>
      </c>
      <c r="E151" s="27">
        <v>325</v>
      </c>
      <c r="F151" s="27">
        <v>2001</v>
      </c>
      <c r="G151" s="28">
        <v>5.376041666666667E-3</v>
      </c>
      <c r="H151" s="28">
        <f>VLOOKUP(E151,[1]Лист1!$E$9:$G$195,3,FALSE)</f>
        <v>5.4366898148148152E-3</v>
      </c>
      <c r="I151" s="28"/>
      <c r="J151" s="28"/>
      <c r="K151" s="28">
        <f t="shared" si="7"/>
        <v>1.0812731481481482E-2</v>
      </c>
      <c r="L151" s="35">
        <v>20</v>
      </c>
      <c r="M151" s="27"/>
      <c r="Q151"/>
    </row>
    <row r="152" spans="1:17" s="2" customFormat="1">
      <c r="A152" s="27">
        <v>12</v>
      </c>
      <c r="B152" s="27" t="s">
        <v>204</v>
      </c>
      <c r="C152" s="27" t="s">
        <v>29</v>
      </c>
      <c r="D152" s="39" t="s">
        <v>209</v>
      </c>
      <c r="E152" s="27">
        <v>321</v>
      </c>
      <c r="F152" s="27">
        <v>2001</v>
      </c>
      <c r="G152" s="28">
        <v>5.3054398148148149E-3</v>
      </c>
      <c r="H152" s="28">
        <f>VLOOKUP(E152,[1]Лист1!$E$9:$G$195,3,FALSE)</f>
        <v>5.5715277777777768E-3</v>
      </c>
      <c r="I152" s="28"/>
      <c r="J152" s="28"/>
      <c r="K152" s="28">
        <f t="shared" si="7"/>
        <v>1.0876967592592591E-2</v>
      </c>
      <c r="L152" s="35">
        <v>19</v>
      </c>
      <c r="M152" s="27"/>
      <c r="Q152"/>
    </row>
    <row r="153" spans="1:17" s="2" customFormat="1">
      <c r="A153" s="27">
        <v>13</v>
      </c>
      <c r="B153" s="27" t="s">
        <v>46</v>
      </c>
      <c r="C153" s="27" t="s">
        <v>134</v>
      </c>
      <c r="D153" s="39" t="s">
        <v>209</v>
      </c>
      <c r="E153" s="27">
        <v>315</v>
      </c>
      <c r="F153" s="27">
        <v>2001</v>
      </c>
      <c r="G153" s="28">
        <v>5.7004629629629627E-3</v>
      </c>
      <c r="H153" s="28">
        <f>VLOOKUP(E153,[1]Лист1!$E$9:$G$195,3,FALSE)</f>
        <v>5.3952546296296292E-3</v>
      </c>
      <c r="I153" s="28"/>
      <c r="J153" s="28"/>
      <c r="K153" s="28">
        <f t="shared" si="7"/>
        <v>1.1095717592592591E-2</v>
      </c>
      <c r="L153" s="35">
        <v>18</v>
      </c>
      <c r="M153" s="27"/>
      <c r="Q153"/>
    </row>
    <row r="154" spans="1:17" s="2" customFormat="1">
      <c r="A154" s="27">
        <v>14</v>
      </c>
      <c r="B154" s="27" t="s">
        <v>44</v>
      </c>
      <c r="C154" s="27" t="s">
        <v>153</v>
      </c>
      <c r="D154" s="39" t="s">
        <v>209</v>
      </c>
      <c r="E154" s="27">
        <v>327</v>
      </c>
      <c r="F154" s="27">
        <v>2001</v>
      </c>
      <c r="G154" s="28">
        <v>5.6021990740740745E-3</v>
      </c>
      <c r="H154" s="28">
        <f>VLOOKUP(E154,[1]Лист1!$E$9:$G$195,3,FALSE)</f>
        <v>5.6265046296296297E-3</v>
      </c>
      <c r="I154" s="28"/>
      <c r="J154" s="28"/>
      <c r="K154" s="28">
        <f t="shared" si="7"/>
        <v>1.1228703703703704E-2</v>
      </c>
      <c r="L154" s="35">
        <v>17</v>
      </c>
      <c r="M154" s="27"/>
      <c r="Q154"/>
    </row>
    <row r="155" spans="1:17" s="2" customFormat="1">
      <c r="A155" s="27">
        <v>15</v>
      </c>
      <c r="B155" s="27" t="s">
        <v>205</v>
      </c>
      <c r="C155" s="27" t="s">
        <v>206</v>
      </c>
      <c r="D155" s="39" t="s">
        <v>209</v>
      </c>
      <c r="E155" s="27">
        <v>313</v>
      </c>
      <c r="F155" s="27">
        <v>2001</v>
      </c>
      <c r="G155" s="28">
        <v>5.6391203703703699E-3</v>
      </c>
      <c r="H155" s="28">
        <f>VLOOKUP(E155,[1]Лист1!$E$9:$G$195,3,FALSE)</f>
        <v>5.7533564814814817E-3</v>
      </c>
      <c r="I155" s="28"/>
      <c r="J155" s="28"/>
      <c r="K155" s="28">
        <f t="shared" si="7"/>
        <v>1.1392476851851852E-2</v>
      </c>
      <c r="L155" s="35">
        <v>16</v>
      </c>
      <c r="M155" s="27"/>
      <c r="Q155"/>
    </row>
    <row r="156" spans="1:17" s="2" customFormat="1">
      <c r="A156" s="27">
        <v>16</v>
      </c>
      <c r="B156" s="27" t="s">
        <v>45</v>
      </c>
      <c r="C156" s="27" t="s">
        <v>207</v>
      </c>
      <c r="D156" s="39" t="s">
        <v>209</v>
      </c>
      <c r="E156" s="27">
        <v>330</v>
      </c>
      <c r="F156" s="27">
        <v>2001</v>
      </c>
      <c r="G156" s="28">
        <v>5.703935185185186E-3</v>
      </c>
      <c r="H156" s="28">
        <f>VLOOKUP(E156,[1]Лист1!$E$9:$G$195,3,FALSE)</f>
        <v>6.0670138888888883E-3</v>
      </c>
      <c r="I156" s="28"/>
      <c r="J156" s="28"/>
      <c r="K156" s="28">
        <f t="shared" si="7"/>
        <v>1.1770949074074074E-2</v>
      </c>
      <c r="L156" s="35">
        <v>15</v>
      </c>
      <c r="M156" s="27"/>
      <c r="Q156"/>
    </row>
    <row r="157" spans="1:17" s="2" customFormat="1">
      <c r="A157" s="27">
        <v>17</v>
      </c>
      <c r="B157" s="27" t="s">
        <v>208</v>
      </c>
      <c r="C157" s="27" t="s">
        <v>153</v>
      </c>
      <c r="D157" s="39" t="s">
        <v>209</v>
      </c>
      <c r="E157" s="27">
        <v>322</v>
      </c>
      <c r="F157" s="27">
        <v>2001</v>
      </c>
      <c r="G157" s="28">
        <v>6.7531250000000013E-3</v>
      </c>
      <c r="H157" s="28">
        <f>VLOOKUP(E157,[1]Лист1!$E$9:$G$195,3,FALSE)</f>
        <v>6.7106481481481487E-3</v>
      </c>
      <c r="I157" s="28"/>
      <c r="J157" s="28"/>
      <c r="K157" s="28">
        <f t="shared" si="7"/>
        <v>1.346377314814815E-2</v>
      </c>
      <c r="L157" s="35">
        <v>14</v>
      </c>
      <c r="M157" s="27"/>
      <c r="Q157"/>
    </row>
    <row r="158" spans="1:17" s="2" customFormat="1">
      <c r="A158" s="27">
        <v>18</v>
      </c>
      <c r="B158" s="27" t="s">
        <v>30</v>
      </c>
      <c r="C158" s="27" t="s">
        <v>183</v>
      </c>
      <c r="D158" s="39" t="s">
        <v>209</v>
      </c>
      <c r="E158" s="27">
        <v>317</v>
      </c>
      <c r="F158" s="27">
        <v>2002</v>
      </c>
      <c r="G158" s="28">
        <v>6.8726851851851857E-3</v>
      </c>
      <c r="H158" s="28">
        <f>VLOOKUP(E158,[1]Лист1!$E$9:$G$195,3,FALSE)</f>
        <v>6.7035879629629633E-3</v>
      </c>
      <c r="I158" s="28"/>
      <c r="J158" s="28"/>
      <c r="K158" s="28">
        <f t="shared" si="7"/>
        <v>1.357627314814815E-2</v>
      </c>
      <c r="L158" s="35">
        <v>13</v>
      </c>
      <c r="M158" s="27"/>
      <c r="Q158"/>
    </row>
    <row r="159" spans="1:17" s="2" customFormat="1">
      <c r="A159" s="27">
        <v>19</v>
      </c>
      <c r="B159" s="27" t="s">
        <v>49</v>
      </c>
      <c r="C159" s="27" t="s">
        <v>183</v>
      </c>
      <c r="D159" s="39" t="s">
        <v>209</v>
      </c>
      <c r="E159" s="27">
        <v>314</v>
      </c>
      <c r="F159" s="27">
        <v>2001</v>
      </c>
      <c r="G159" s="28">
        <v>6.9384259259259251E-3</v>
      </c>
      <c r="H159" s="28">
        <f>VLOOKUP(E159,[1]Лист1!$E$9:$G$195,3,FALSE)</f>
        <v>7.2108796296296296E-3</v>
      </c>
      <c r="I159" s="28"/>
      <c r="J159" s="28"/>
      <c r="K159" s="28">
        <f t="shared" si="7"/>
        <v>1.4149305555555554E-2</v>
      </c>
      <c r="L159" s="35">
        <v>12</v>
      </c>
      <c r="M159" s="27"/>
      <c r="Q159"/>
    </row>
    <row r="160" spans="1:17" s="2" customFormat="1">
      <c r="A160" s="68" t="s">
        <v>319</v>
      </c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2"/>
      <c r="Q160"/>
    </row>
    <row r="161" spans="1:17" s="2" customFormat="1">
      <c r="A161" s="27">
        <v>1</v>
      </c>
      <c r="B161" s="39" t="s">
        <v>107</v>
      </c>
      <c r="C161" s="27" t="s">
        <v>95</v>
      </c>
      <c r="D161" s="39" t="s">
        <v>293</v>
      </c>
      <c r="E161" s="27">
        <v>432</v>
      </c>
      <c r="F161" s="27">
        <v>1948</v>
      </c>
      <c r="G161" s="28">
        <v>5.3247685185185177E-3</v>
      </c>
      <c r="H161" s="28">
        <f>VLOOKUP(E161,[1]Лист1!$E$9:$G$195,3,FALSE)</f>
        <v>5.3366898148148149E-3</v>
      </c>
      <c r="I161" s="28"/>
      <c r="J161" s="28"/>
      <c r="K161" s="28">
        <f t="shared" ref="K161:K189" si="8">SUM(G161:J161)</f>
        <v>1.0661458333333332E-2</v>
      </c>
      <c r="L161" s="35">
        <v>33</v>
      </c>
      <c r="M161" s="27"/>
    </row>
    <row r="162" spans="1:17" s="2" customFormat="1">
      <c r="A162" s="27">
        <v>2</v>
      </c>
      <c r="B162" s="27" t="s">
        <v>107</v>
      </c>
      <c r="C162" s="27" t="s">
        <v>294</v>
      </c>
      <c r="D162" s="39" t="s">
        <v>293</v>
      </c>
      <c r="E162" s="27">
        <v>331</v>
      </c>
      <c r="F162" s="27">
        <v>1947</v>
      </c>
      <c r="G162" s="28">
        <v>5.3555555555555552E-3</v>
      </c>
      <c r="H162" s="28">
        <f>VLOOKUP(E162,[1]Лист1!$E$9:$G$195,3,FALSE)</f>
        <v>5.4619212962962972E-3</v>
      </c>
      <c r="I162" s="28"/>
      <c r="J162" s="28"/>
      <c r="K162" s="28">
        <f t="shared" si="8"/>
        <v>1.0817476851851852E-2</v>
      </c>
      <c r="L162" s="35">
        <v>31</v>
      </c>
      <c r="M162" s="27"/>
      <c r="Q162"/>
    </row>
    <row r="163" spans="1:17" s="2" customFormat="1">
      <c r="A163" s="27">
        <v>3</v>
      </c>
      <c r="B163" s="27" t="s">
        <v>295</v>
      </c>
      <c r="C163" s="27" t="s">
        <v>296</v>
      </c>
      <c r="D163" s="39" t="s">
        <v>293</v>
      </c>
      <c r="E163" s="27">
        <v>333</v>
      </c>
      <c r="F163" s="27">
        <v>1941</v>
      </c>
      <c r="G163" s="28">
        <v>6.0215277777777776E-3</v>
      </c>
      <c r="H163" s="28">
        <f>VLOOKUP(E163,[1]Лист1!$E$9:$G$195,3,FALSE)</f>
        <v>6.0262731481481487E-3</v>
      </c>
      <c r="I163" s="28"/>
      <c r="J163" s="28"/>
      <c r="K163" s="28">
        <f t="shared" si="8"/>
        <v>1.2047800925925927E-2</v>
      </c>
      <c r="L163" s="35">
        <v>29</v>
      </c>
      <c r="M163" s="27"/>
      <c r="Q163"/>
    </row>
    <row r="164" spans="1:17" s="2" customFormat="1">
      <c r="A164" s="68" t="s">
        <v>320</v>
      </c>
      <c r="B164" s="70"/>
      <c r="C164" s="70"/>
      <c r="D164" s="70"/>
      <c r="E164" s="70"/>
      <c r="F164" s="70"/>
      <c r="G164" s="70"/>
      <c r="H164" s="70"/>
      <c r="I164" s="70"/>
      <c r="J164" s="70"/>
      <c r="K164" s="70"/>
      <c r="L164" s="70"/>
      <c r="M164" s="69"/>
      <c r="Q164"/>
    </row>
    <row r="165" spans="1:17">
      <c r="A165" s="27">
        <v>1</v>
      </c>
      <c r="B165" s="27" t="s">
        <v>92</v>
      </c>
      <c r="C165" s="27" t="s">
        <v>297</v>
      </c>
      <c r="D165" s="39" t="s">
        <v>123</v>
      </c>
      <c r="E165" s="27">
        <v>335</v>
      </c>
      <c r="F165" s="27">
        <v>1939</v>
      </c>
      <c r="G165" s="28">
        <v>4.9177083333333338E-3</v>
      </c>
      <c r="H165" s="28">
        <f>VLOOKUP(E165,[1]Лист1!$E$9:$G$195,3,FALSE)</f>
        <v>4.9524305555555554E-3</v>
      </c>
      <c r="I165" s="28"/>
      <c r="J165" s="28"/>
      <c r="K165" s="28">
        <f t="shared" si="8"/>
        <v>9.8701388888888901E-3</v>
      </c>
      <c r="L165" s="35">
        <v>33</v>
      </c>
      <c r="M165" s="27"/>
    </row>
    <row r="166" spans="1:17" s="2" customFormat="1">
      <c r="A166" s="27">
        <v>2</v>
      </c>
      <c r="B166" s="27" t="s">
        <v>298</v>
      </c>
      <c r="C166" s="27" t="s">
        <v>95</v>
      </c>
      <c r="D166" s="39" t="s">
        <v>123</v>
      </c>
      <c r="E166" s="27">
        <v>336</v>
      </c>
      <c r="F166" s="27">
        <v>1940</v>
      </c>
      <c r="G166" s="28">
        <v>5.0519675925925931E-3</v>
      </c>
      <c r="H166" s="28">
        <f>VLOOKUP(E166,[1]Лист1!$E$9:$G$195,3,FALSE)</f>
        <v>5.0550925925925928E-3</v>
      </c>
      <c r="I166" s="28"/>
      <c r="J166" s="28"/>
      <c r="K166" s="28">
        <f t="shared" si="8"/>
        <v>1.0107060185185186E-2</v>
      </c>
      <c r="L166" s="35">
        <v>31</v>
      </c>
      <c r="M166" s="27"/>
    </row>
    <row r="167" spans="1:17" s="2" customFormat="1">
      <c r="A167" s="27">
        <v>3</v>
      </c>
      <c r="B167" s="27" t="s">
        <v>299</v>
      </c>
      <c r="C167" s="27" t="s">
        <v>300</v>
      </c>
      <c r="D167" s="39" t="s">
        <v>123</v>
      </c>
      <c r="E167" s="27">
        <v>337</v>
      </c>
      <c r="F167" s="27">
        <v>1938</v>
      </c>
      <c r="G167" s="28">
        <v>6.3173611111111104E-3</v>
      </c>
      <c r="H167" s="28">
        <f>VLOOKUP(E167,[1]Лист1!$E$9:$G$195,3,FALSE)</f>
        <v>6.4853009259259256E-3</v>
      </c>
      <c r="I167" s="28"/>
      <c r="J167" s="28"/>
      <c r="K167" s="28">
        <f t="shared" si="8"/>
        <v>1.2802662037037036E-2</v>
      </c>
      <c r="L167" s="35">
        <v>29</v>
      </c>
      <c r="M167" s="27"/>
    </row>
    <row r="168" spans="1:17" s="2" customFormat="1">
      <c r="A168" s="27">
        <v>4</v>
      </c>
      <c r="B168" s="27" t="s">
        <v>301</v>
      </c>
      <c r="C168" s="27" t="s">
        <v>302</v>
      </c>
      <c r="D168" s="39" t="s">
        <v>123</v>
      </c>
      <c r="E168" s="27">
        <v>334</v>
      </c>
      <c r="F168" s="27">
        <v>1933</v>
      </c>
      <c r="G168" s="28">
        <v>6.3986111111111119E-3</v>
      </c>
      <c r="H168" s="28" t="s">
        <v>303</v>
      </c>
      <c r="I168" s="28"/>
      <c r="J168" s="28"/>
      <c r="K168" s="28">
        <f t="shared" si="8"/>
        <v>6.3986111111111119E-3</v>
      </c>
      <c r="L168" s="35">
        <v>27</v>
      </c>
      <c r="M168" s="27"/>
    </row>
    <row r="169" spans="1:17" s="2" customFormat="1">
      <c r="A169" s="68" t="s">
        <v>321</v>
      </c>
      <c r="B169" s="70"/>
      <c r="C169" s="70"/>
      <c r="D169" s="70"/>
      <c r="E169" s="70"/>
      <c r="F169" s="70"/>
      <c r="G169" s="70"/>
      <c r="H169" s="70"/>
      <c r="I169" s="70"/>
      <c r="J169" s="70"/>
      <c r="K169" s="70"/>
      <c r="L169" s="70"/>
      <c r="M169" s="69"/>
    </row>
    <row r="170" spans="1:17" s="2" customFormat="1">
      <c r="A170" s="27">
        <v>1</v>
      </c>
      <c r="B170" s="27" t="s">
        <v>129</v>
      </c>
      <c r="C170" s="27" t="s">
        <v>29</v>
      </c>
      <c r="D170" s="39" t="s">
        <v>137</v>
      </c>
      <c r="E170" s="27">
        <v>379</v>
      </c>
      <c r="F170" s="27">
        <v>2005</v>
      </c>
      <c r="G170" s="28">
        <v>4.931481481481482E-3</v>
      </c>
      <c r="H170" s="28"/>
      <c r="I170" s="28"/>
      <c r="J170" s="28"/>
      <c r="K170" s="28">
        <f t="shared" si="8"/>
        <v>4.931481481481482E-3</v>
      </c>
      <c r="L170" s="35">
        <v>33</v>
      </c>
      <c r="M170" s="27"/>
    </row>
    <row r="171" spans="1:17" s="2" customFormat="1">
      <c r="A171" s="27">
        <v>2</v>
      </c>
      <c r="B171" s="27" t="s">
        <v>130</v>
      </c>
      <c r="C171" s="27" t="s">
        <v>29</v>
      </c>
      <c r="D171" s="39" t="s">
        <v>137</v>
      </c>
      <c r="E171" s="27">
        <v>377</v>
      </c>
      <c r="F171" s="27">
        <v>2005</v>
      </c>
      <c r="G171" s="28">
        <v>5.2233796296296299E-3</v>
      </c>
      <c r="H171" s="28"/>
      <c r="I171" s="28"/>
      <c r="J171" s="28"/>
      <c r="K171" s="28">
        <f t="shared" si="8"/>
        <v>5.2233796296296299E-3</v>
      </c>
      <c r="L171" s="35">
        <v>31</v>
      </c>
      <c r="M171" s="27"/>
    </row>
    <row r="172" spans="1:17" s="2" customFormat="1">
      <c r="A172" s="27">
        <v>3</v>
      </c>
      <c r="B172" s="27" t="s">
        <v>131</v>
      </c>
      <c r="C172" s="27" t="s">
        <v>29</v>
      </c>
      <c r="D172" s="39" t="s">
        <v>137</v>
      </c>
      <c r="E172" s="27">
        <v>381</v>
      </c>
      <c r="F172" s="27">
        <v>2005</v>
      </c>
      <c r="G172" s="28">
        <v>5.9849537037037041E-3</v>
      </c>
      <c r="H172" s="28"/>
      <c r="I172" s="28"/>
      <c r="J172" s="28"/>
      <c r="K172" s="28">
        <f t="shared" si="8"/>
        <v>5.9849537037037041E-3</v>
      </c>
      <c r="L172" s="35">
        <v>29</v>
      </c>
      <c r="M172" s="27"/>
      <c r="Q172"/>
    </row>
    <row r="173" spans="1:17" s="2" customFormat="1">
      <c r="A173" s="27">
        <v>4</v>
      </c>
      <c r="B173" s="27" t="s">
        <v>31</v>
      </c>
      <c r="C173" s="27" t="s">
        <v>132</v>
      </c>
      <c r="D173" s="39" t="s">
        <v>137</v>
      </c>
      <c r="E173" s="27">
        <v>380</v>
      </c>
      <c r="F173" s="27">
        <v>2006</v>
      </c>
      <c r="G173" s="28">
        <v>6.1714120370370378E-3</v>
      </c>
      <c r="H173" s="28"/>
      <c r="I173" s="28"/>
      <c r="J173" s="28"/>
      <c r="K173" s="28">
        <f t="shared" si="8"/>
        <v>6.1714120370370378E-3</v>
      </c>
      <c r="L173" s="35">
        <v>27</v>
      </c>
      <c r="M173" s="27"/>
      <c r="Q173"/>
    </row>
    <row r="174" spans="1:17">
      <c r="A174" s="27">
        <v>5</v>
      </c>
      <c r="B174" s="27" t="s">
        <v>133</v>
      </c>
      <c r="C174" s="27" t="s">
        <v>134</v>
      </c>
      <c r="D174" s="39" t="s">
        <v>137</v>
      </c>
      <c r="E174" s="27">
        <v>382</v>
      </c>
      <c r="F174" s="27">
        <v>2005</v>
      </c>
      <c r="G174" s="28">
        <v>6.9560185185185185E-3</v>
      </c>
      <c r="H174" s="28"/>
      <c r="I174" s="28"/>
      <c r="J174" s="28"/>
      <c r="K174" s="28">
        <f t="shared" si="8"/>
        <v>6.9560185185185185E-3</v>
      </c>
      <c r="L174" s="35">
        <v>26</v>
      </c>
      <c r="M174" s="27"/>
    </row>
    <row r="175" spans="1:17">
      <c r="A175" s="27">
        <v>6</v>
      </c>
      <c r="B175" s="27" t="s">
        <v>135</v>
      </c>
      <c r="C175" s="27" t="s">
        <v>134</v>
      </c>
      <c r="D175" s="39" t="s">
        <v>137</v>
      </c>
      <c r="E175" s="27">
        <v>378</v>
      </c>
      <c r="F175" s="27">
        <v>2005</v>
      </c>
      <c r="G175" s="28">
        <v>7.2774305555555552E-3</v>
      </c>
      <c r="H175" s="28"/>
      <c r="I175" s="28"/>
      <c r="J175" s="28"/>
      <c r="K175" s="28">
        <f t="shared" si="8"/>
        <v>7.2774305555555552E-3</v>
      </c>
      <c r="L175" s="35">
        <v>25</v>
      </c>
      <c r="M175" s="27"/>
    </row>
    <row r="176" spans="1:17">
      <c r="A176" s="27">
        <v>7</v>
      </c>
      <c r="B176" s="27" t="s">
        <v>136</v>
      </c>
      <c r="C176" s="27" t="s">
        <v>29</v>
      </c>
      <c r="D176" s="39" t="s">
        <v>137</v>
      </c>
      <c r="E176" s="27">
        <v>383</v>
      </c>
      <c r="F176" s="27">
        <v>2005</v>
      </c>
      <c r="G176" s="28">
        <v>7.6810185185185184E-3</v>
      </c>
      <c r="H176" s="28"/>
      <c r="I176" s="28"/>
      <c r="J176" s="28"/>
      <c r="K176" s="28">
        <f t="shared" si="8"/>
        <v>7.6810185185185184E-3</v>
      </c>
      <c r="L176" s="35">
        <v>24</v>
      </c>
      <c r="M176" s="27"/>
    </row>
    <row r="177" spans="1:13" ht="15.75">
      <c r="A177" s="74" t="s">
        <v>322</v>
      </c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2"/>
    </row>
    <row r="178" spans="1:13">
      <c r="A178" s="27">
        <v>1</v>
      </c>
      <c r="B178" s="27" t="s">
        <v>138</v>
      </c>
      <c r="C178" s="27" t="s">
        <v>134</v>
      </c>
      <c r="D178" s="39" t="s">
        <v>145</v>
      </c>
      <c r="E178" s="27">
        <v>373</v>
      </c>
      <c r="F178" s="27">
        <v>2005</v>
      </c>
      <c r="G178" s="28">
        <v>5.7364583333333339E-3</v>
      </c>
      <c r="H178" s="28"/>
      <c r="I178" s="28"/>
      <c r="J178" s="28"/>
      <c r="K178" s="28">
        <f t="shared" si="8"/>
        <v>5.7364583333333339E-3</v>
      </c>
      <c r="L178" s="35">
        <v>33</v>
      </c>
      <c r="M178" s="27"/>
    </row>
    <row r="179" spans="1:13">
      <c r="A179" s="27">
        <v>2</v>
      </c>
      <c r="B179" s="27" t="s">
        <v>97</v>
      </c>
      <c r="C179" s="27" t="s">
        <v>139</v>
      </c>
      <c r="D179" s="39" t="s">
        <v>145</v>
      </c>
      <c r="E179" s="27">
        <v>372</v>
      </c>
      <c r="F179" s="27">
        <v>2006</v>
      </c>
      <c r="G179" s="28">
        <v>5.8219907407407413E-3</v>
      </c>
      <c r="H179" s="28"/>
      <c r="I179" s="28"/>
      <c r="J179" s="28"/>
      <c r="K179" s="28">
        <f t="shared" si="8"/>
        <v>5.8219907407407413E-3</v>
      </c>
      <c r="L179" s="35">
        <v>31</v>
      </c>
      <c r="M179" s="27"/>
    </row>
    <row r="180" spans="1:13">
      <c r="A180" s="27">
        <v>3</v>
      </c>
      <c r="B180" s="27" t="s">
        <v>140</v>
      </c>
      <c r="C180" s="27" t="s">
        <v>29</v>
      </c>
      <c r="D180" s="39" t="s">
        <v>145</v>
      </c>
      <c r="E180" s="27">
        <v>374</v>
      </c>
      <c r="F180" s="27">
        <v>2006</v>
      </c>
      <c r="G180" s="28">
        <v>5.9592592592592588E-3</v>
      </c>
      <c r="H180" s="28"/>
      <c r="I180" s="28"/>
      <c r="J180" s="28"/>
      <c r="K180" s="28">
        <f t="shared" si="8"/>
        <v>5.9592592592592588E-3</v>
      </c>
      <c r="L180" s="35">
        <v>29</v>
      </c>
      <c r="M180" s="27"/>
    </row>
    <row r="181" spans="1:13">
      <c r="A181" s="27">
        <v>4</v>
      </c>
      <c r="B181" s="27" t="s">
        <v>141</v>
      </c>
      <c r="C181" s="27" t="s">
        <v>134</v>
      </c>
      <c r="D181" s="39" t="s">
        <v>145</v>
      </c>
      <c r="E181" s="27">
        <v>375</v>
      </c>
      <c r="F181" s="27">
        <v>2005</v>
      </c>
      <c r="G181" s="28">
        <v>5.9635416666666665E-3</v>
      </c>
      <c r="H181" s="28"/>
      <c r="I181" s="28"/>
      <c r="J181" s="28"/>
      <c r="K181" s="28">
        <f t="shared" si="8"/>
        <v>5.9635416666666665E-3</v>
      </c>
      <c r="L181" s="35">
        <v>27</v>
      </c>
      <c r="M181" s="27"/>
    </row>
    <row r="182" spans="1:13">
      <c r="A182" s="27">
        <v>5</v>
      </c>
      <c r="B182" s="27" t="s">
        <v>142</v>
      </c>
      <c r="C182" s="27" t="s">
        <v>95</v>
      </c>
      <c r="D182" s="39" t="s">
        <v>145</v>
      </c>
      <c r="E182" s="27">
        <v>376</v>
      </c>
      <c r="F182" s="27">
        <v>2005</v>
      </c>
      <c r="G182" s="28">
        <v>7.4481481481481482E-3</v>
      </c>
      <c r="H182" s="28"/>
      <c r="I182" s="28"/>
      <c r="J182" s="28"/>
      <c r="K182" s="28">
        <f t="shared" si="8"/>
        <v>7.4481481481481482E-3</v>
      </c>
      <c r="L182" s="35">
        <v>26</v>
      </c>
      <c r="M182" s="27"/>
    </row>
    <row r="183" spans="1:13">
      <c r="A183" s="27">
        <v>6</v>
      </c>
      <c r="B183" s="27" t="s">
        <v>143</v>
      </c>
      <c r="C183" s="27" t="s">
        <v>144</v>
      </c>
      <c r="D183" s="39" t="s">
        <v>145</v>
      </c>
      <c r="E183" s="27">
        <v>384</v>
      </c>
      <c r="F183" s="27">
        <v>2007</v>
      </c>
      <c r="G183" s="28">
        <v>8.0756944444444444E-3</v>
      </c>
      <c r="H183" s="28"/>
      <c r="I183" s="28"/>
      <c r="J183" s="28"/>
      <c r="K183" s="28">
        <f t="shared" si="8"/>
        <v>8.0756944444444444E-3</v>
      </c>
      <c r="L183" s="35">
        <v>25</v>
      </c>
      <c r="M183" s="27"/>
    </row>
    <row r="184" spans="1:13">
      <c r="A184" s="68" t="s">
        <v>324</v>
      </c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2"/>
    </row>
    <row r="185" spans="1:13">
      <c r="A185" s="27">
        <v>1</v>
      </c>
      <c r="B185" s="27" t="s">
        <v>26</v>
      </c>
      <c r="C185" s="27" t="s">
        <v>147</v>
      </c>
      <c r="D185" s="39" t="s">
        <v>157</v>
      </c>
      <c r="E185" s="27">
        <v>363</v>
      </c>
      <c r="F185" s="27">
        <v>2003</v>
      </c>
      <c r="G185" s="28">
        <v>5.051736111111111E-3</v>
      </c>
      <c r="H185" s="28"/>
      <c r="I185" s="28"/>
      <c r="J185" s="28"/>
      <c r="K185" s="28">
        <f t="shared" si="8"/>
        <v>5.051736111111111E-3</v>
      </c>
      <c r="L185" s="35">
        <v>33</v>
      </c>
      <c r="M185" s="27"/>
    </row>
    <row r="186" spans="1:13">
      <c r="A186" s="27">
        <v>2</v>
      </c>
      <c r="B186" s="27" t="s">
        <v>148</v>
      </c>
      <c r="C186" s="27" t="s">
        <v>134</v>
      </c>
      <c r="D186" s="39" t="s">
        <v>157</v>
      </c>
      <c r="E186" s="27">
        <v>361</v>
      </c>
      <c r="F186" s="27">
        <v>2004</v>
      </c>
      <c r="G186" s="28">
        <v>5.248611111111111E-3</v>
      </c>
      <c r="H186" s="28"/>
      <c r="I186" s="28"/>
      <c r="J186" s="28"/>
      <c r="K186" s="28">
        <f t="shared" si="8"/>
        <v>5.248611111111111E-3</v>
      </c>
      <c r="L186" s="35">
        <v>31</v>
      </c>
      <c r="M186" s="27"/>
    </row>
    <row r="187" spans="1:13">
      <c r="A187" s="27">
        <v>3</v>
      </c>
      <c r="B187" s="27" t="s">
        <v>149</v>
      </c>
      <c r="C187" s="27" t="s">
        <v>134</v>
      </c>
      <c r="D187" s="39" t="s">
        <v>157</v>
      </c>
      <c r="E187" s="27">
        <v>359</v>
      </c>
      <c r="F187" s="27">
        <v>2004</v>
      </c>
      <c r="G187" s="28">
        <v>5.4457175925925923E-3</v>
      </c>
      <c r="H187" s="28"/>
      <c r="I187" s="28"/>
      <c r="J187" s="28"/>
      <c r="K187" s="28">
        <f t="shared" si="8"/>
        <v>5.4457175925925923E-3</v>
      </c>
      <c r="L187" s="35">
        <v>29</v>
      </c>
      <c r="M187" s="27"/>
    </row>
    <row r="188" spans="1:13">
      <c r="A188" s="27">
        <v>4</v>
      </c>
      <c r="B188" s="27" t="s">
        <v>150</v>
      </c>
      <c r="C188" s="27" t="s">
        <v>151</v>
      </c>
      <c r="D188" s="39" t="s">
        <v>157</v>
      </c>
      <c r="E188" s="27">
        <v>357</v>
      </c>
      <c r="F188" s="27">
        <v>2003</v>
      </c>
      <c r="G188" s="28">
        <v>5.7973379629629625E-3</v>
      </c>
      <c r="H188" s="28"/>
      <c r="I188" s="28"/>
      <c r="J188" s="28"/>
      <c r="K188" s="28">
        <f t="shared" si="8"/>
        <v>5.7973379629629625E-3</v>
      </c>
      <c r="L188" s="35">
        <v>27</v>
      </c>
      <c r="M188" s="27"/>
    </row>
    <row r="189" spans="1:13">
      <c r="A189" s="27">
        <v>5</v>
      </c>
      <c r="B189" s="27" t="s">
        <v>152</v>
      </c>
      <c r="C189" s="27" t="s">
        <v>153</v>
      </c>
      <c r="D189" s="39" t="s">
        <v>157</v>
      </c>
      <c r="E189" s="27">
        <v>364</v>
      </c>
      <c r="F189" s="27">
        <v>2003</v>
      </c>
      <c r="G189" s="28">
        <v>5.9765046296296302E-3</v>
      </c>
      <c r="H189" s="28"/>
      <c r="I189" s="28"/>
      <c r="J189" s="28"/>
      <c r="K189" s="28">
        <f t="shared" si="8"/>
        <v>5.9765046296296302E-3</v>
      </c>
      <c r="L189" s="35">
        <v>26</v>
      </c>
      <c r="M189" s="27"/>
    </row>
    <row r="190" spans="1:13">
      <c r="A190" s="27">
        <v>6</v>
      </c>
      <c r="B190" s="27" t="s">
        <v>154</v>
      </c>
      <c r="C190" s="27" t="s">
        <v>38</v>
      </c>
      <c r="D190" s="39" t="s">
        <v>157</v>
      </c>
      <c r="E190" s="27">
        <v>358</v>
      </c>
      <c r="F190" s="27">
        <v>2004</v>
      </c>
      <c r="G190" s="28">
        <v>6.2371527777777781E-3</v>
      </c>
      <c r="H190" s="28"/>
      <c r="I190" s="28"/>
      <c r="J190" s="28"/>
      <c r="K190" s="28">
        <f t="shared" ref="K190:K219" si="9">SUM(G190:J190)</f>
        <v>6.2371527777777781E-3</v>
      </c>
      <c r="L190" s="35">
        <v>25</v>
      </c>
      <c r="M190" s="27"/>
    </row>
    <row r="191" spans="1:13">
      <c r="A191" s="27">
        <v>7</v>
      </c>
      <c r="B191" s="27" t="s">
        <v>155</v>
      </c>
      <c r="C191" s="27" t="s">
        <v>153</v>
      </c>
      <c r="D191" s="39" t="s">
        <v>157</v>
      </c>
      <c r="E191" s="27">
        <v>362</v>
      </c>
      <c r="F191" s="27">
        <v>2004</v>
      </c>
      <c r="G191" s="28">
        <v>7.1114583333333342E-3</v>
      </c>
      <c r="H191" s="28"/>
      <c r="I191" s="28"/>
      <c r="J191" s="28"/>
      <c r="K191" s="28">
        <f t="shared" si="9"/>
        <v>7.1114583333333342E-3</v>
      </c>
      <c r="L191" s="35">
        <v>24</v>
      </c>
      <c r="M191" s="27"/>
    </row>
    <row r="192" spans="1:13">
      <c r="A192" s="27">
        <v>8</v>
      </c>
      <c r="B192" s="27" t="s">
        <v>156</v>
      </c>
      <c r="C192" s="27" t="s">
        <v>95</v>
      </c>
      <c r="D192" s="39" t="s">
        <v>157</v>
      </c>
      <c r="E192" s="27">
        <v>360</v>
      </c>
      <c r="F192" s="27">
        <v>2003</v>
      </c>
      <c r="G192" s="28">
        <v>9.1737268518518513E-3</v>
      </c>
      <c r="H192" s="28"/>
      <c r="I192" s="28"/>
      <c r="J192" s="28"/>
      <c r="K192" s="28">
        <f t="shared" si="9"/>
        <v>9.1737268518518513E-3</v>
      </c>
      <c r="L192" s="35">
        <v>23</v>
      </c>
      <c r="M192" s="27"/>
    </row>
    <row r="193" spans="1:17" s="2" customFormat="1">
      <c r="A193" s="68" t="s">
        <v>323</v>
      </c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2"/>
      <c r="Q193"/>
    </row>
    <row r="194" spans="1:17">
      <c r="A194" s="27">
        <v>1</v>
      </c>
      <c r="B194" s="27" t="s">
        <v>158</v>
      </c>
      <c r="C194" s="27" t="s">
        <v>159</v>
      </c>
      <c r="D194" s="39" t="s">
        <v>146</v>
      </c>
      <c r="E194" s="27">
        <v>370</v>
      </c>
      <c r="F194" s="27">
        <v>2004</v>
      </c>
      <c r="G194" s="28">
        <v>5.5796296296296297E-3</v>
      </c>
      <c r="H194" s="28"/>
      <c r="I194" s="28"/>
      <c r="J194" s="28"/>
      <c r="K194" s="28">
        <f t="shared" si="9"/>
        <v>5.5796296296296297E-3</v>
      </c>
      <c r="L194" s="35">
        <v>33</v>
      </c>
      <c r="M194" s="27"/>
    </row>
    <row r="195" spans="1:17">
      <c r="A195" s="27">
        <v>2</v>
      </c>
      <c r="B195" s="27" t="s">
        <v>160</v>
      </c>
      <c r="C195" s="27" t="s">
        <v>151</v>
      </c>
      <c r="D195" s="39" t="s">
        <v>146</v>
      </c>
      <c r="E195" s="27">
        <v>366</v>
      </c>
      <c r="F195" s="27">
        <v>2003</v>
      </c>
      <c r="G195" s="28">
        <v>5.6260416666666672E-3</v>
      </c>
      <c r="H195" s="28"/>
      <c r="I195" s="28"/>
      <c r="J195" s="28"/>
      <c r="K195" s="28">
        <f t="shared" si="9"/>
        <v>5.6260416666666672E-3</v>
      </c>
      <c r="L195" s="35">
        <v>31</v>
      </c>
      <c r="M195" s="27"/>
    </row>
    <row r="196" spans="1:17">
      <c r="A196" s="27">
        <v>3</v>
      </c>
      <c r="B196" s="27" t="s">
        <v>161</v>
      </c>
      <c r="C196" s="27" t="s">
        <v>153</v>
      </c>
      <c r="D196" s="39" t="s">
        <v>146</v>
      </c>
      <c r="E196" s="27">
        <v>368</v>
      </c>
      <c r="F196" s="27">
        <v>2004</v>
      </c>
      <c r="G196" s="28">
        <v>5.8748842592592602E-3</v>
      </c>
      <c r="H196" s="28"/>
      <c r="I196" s="28"/>
      <c r="J196" s="28"/>
      <c r="K196" s="28">
        <f t="shared" si="9"/>
        <v>5.8748842592592602E-3</v>
      </c>
      <c r="L196" s="35">
        <v>29</v>
      </c>
      <c r="M196" s="27"/>
    </row>
    <row r="197" spans="1:17">
      <c r="A197" s="27">
        <v>4</v>
      </c>
      <c r="B197" s="27" t="s">
        <v>96</v>
      </c>
      <c r="C197" s="27" t="s">
        <v>134</v>
      </c>
      <c r="D197" s="39" t="s">
        <v>146</v>
      </c>
      <c r="E197" s="27">
        <v>371</v>
      </c>
      <c r="F197" s="27">
        <v>2004</v>
      </c>
      <c r="G197" s="28">
        <v>5.8998842592592601E-3</v>
      </c>
      <c r="H197" s="28"/>
      <c r="I197" s="28"/>
      <c r="J197" s="28"/>
      <c r="K197" s="28">
        <f t="shared" si="9"/>
        <v>5.8998842592592601E-3</v>
      </c>
      <c r="L197" s="35">
        <v>27</v>
      </c>
      <c r="M197" s="27"/>
    </row>
    <row r="198" spans="1:17">
      <c r="A198" s="27">
        <v>5</v>
      </c>
      <c r="B198" s="27" t="s">
        <v>162</v>
      </c>
      <c r="C198" s="27" t="s">
        <v>134</v>
      </c>
      <c r="D198" s="39" t="s">
        <v>146</v>
      </c>
      <c r="E198" s="27">
        <v>367</v>
      </c>
      <c r="F198" s="27">
        <v>2004</v>
      </c>
      <c r="G198" s="28">
        <v>6.6070601851851846E-3</v>
      </c>
      <c r="H198" s="28"/>
      <c r="I198" s="28"/>
      <c r="J198" s="28"/>
      <c r="K198" s="28">
        <f t="shared" si="9"/>
        <v>6.6070601851851846E-3</v>
      </c>
      <c r="L198" s="35">
        <v>26</v>
      </c>
      <c r="M198" s="27"/>
    </row>
    <row r="199" spans="1:17">
      <c r="A199" s="27">
        <v>6</v>
      </c>
      <c r="B199" s="27" t="s">
        <v>163</v>
      </c>
      <c r="C199" s="27" t="s">
        <v>134</v>
      </c>
      <c r="D199" s="39" t="s">
        <v>146</v>
      </c>
      <c r="E199" s="27">
        <v>369</v>
      </c>
      <c r="F199" s="27">
        <v>2003</v>
      </c>
      <c r="G199" s="28">
        <v>6.8890046296296295E-3</v>
      </c>
      <c r="H199" s="28"/>
      <c r="I199" s="28"/>
      <c r="J199" s="28"/>
      <c r="K199" s="28">
        <f t="shared" si="9"/>
        <v>6.8890046296296295E-3</v>
      </c>
      <c r="L199" s="35">
        <v>25</v>
      </c>
      <c r="M199" s="27"/>
    </row>
    <row r="200" spans="1:17">
      <c r="A200" s="27">
        <v>7</v>
      </c>
      <c r="B200" s="27" t="s">
        <v>164</v>
      </c>
      <c r="C200" s="27" t="s">
        <v>134</v>
      </c>
      <c r="D200" s="39" t="s">
        <v>146</v>
      </c>
      <c r="E200" s="27">
        <v>365</v>
      </c>
      <c r="F200" s="27">
        <v>2003</v>
      </c>
      <c r="G200" s="28">
        <v>8.8582175925925929E-3</v>
      </c>
      <c r="H200" s="28"/>
      <c r="I200" s="28"/>
      <c r="J200" s="28"/>
      <c r="K200" s="28">
        <f t="shared" si="9"/>
        <v>8.8582175925925929E-3</v>
      </c>
      <c r="L200" s="35">
        <v>24</v>
      </c>
      <c r="M200" s="27"/>
    </row>
    <row r="201" spans="1:17">
      <c r="A201" s="68" t="s">
        <v>325</v>
      </c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2"/>
    </row>
    <row r="202" spans="1:17" s="2" customFormat="1">
      <c r="A202" s="27">
        <v>1</v>
      </c>
      <c r="B202" s="27" t="s">
        <v>165</v>
      </c>
      <c r="C202" s="27" t="s">
        <v>166</v>
      </c>
      <c r="D202" s="39" t="s">
        <v>168</v>
      </c>
      <c r="E202" s="27">
        <v>356</v>
      </c>
      <c r="F202" s="27">
        <v>2001</v>
      </c>
      <c r="G202" s="28">
        <v>4.2638888888888891E-3</v>
      </c>
      <c r="H202" s="28"/>
      <c r="I202" s="28"/>
      <c r="J202" s="28"/>
      <c r="K202" s="28">
        <f t="shared" si="9"/>
        <v>4.2638888888888891E-3</v>
      </c>
      <c r="L202" s="35">
        <v>33</v>
      </c>
      <c r="M202" s="27"/>
      <c r="Q202"/>
    </row>
    <row r="203" spans="1:17">
      <c r="A203" s="27">
        <v>2</v>
      </c>
      <c r="B203" s="27" t="s">
        <v>102</v>
      </c>
      <c r="C203" s="27" t="s">
        <v>167</v>
      </c>
      <c r="D203" s="39" t="s">
        <v>168</v>
      </c>
      <c r="E203" s="27">
        <v>353</v>
      </c>
      <c r="F203" s="27">
        <v>2001</v>
      </c>
      <c r="G203" s="28">
        <v>4.4065972222222223E-3</v>
      </c>
      <c r="H203" s="28"/>
      <c r="I203" s="28"/>
      <c r="J203" s="28"/>
      <c r="K203" s="28">
        <f t="shared" si="9"/>
        <v>4.4065972222222223E-3</v>
      </c>
      <c r="L203" s="35">
        <v>31</v>
      </c>
      <c r="M203" s="27"/>
    </row>
    <row r="204" spans="1:17">
      <c r="A204" s="27">
        <v>3</v>
      </c>
      <c r="B204" s="27" t="s">
        <v>93</v>
      </c>
      <c r="C204" s="27" t="s">
        <v>153</v>
      </c>
      <c r="D204" s="39" t="s">
        <v>168</v>
      </c>
      <c r="E204" s="27">
        <v>354</v>
      </c>
      <c r="F204" s="27">
        <v>2002</v>
      </c>
      <c r="G204" s="28">
        <v>4.9668981481481482E-3</v>
      </c>
      <c r="H204" s="28"/>
      <c r="I204" s="28"/>
      <c r="J204" s="28"/>
      <c r="K204" s="28">
        <f t="shared" si="9"/>
        <v>4.9668981481481482E-3</v>
      </c>
      <c r="L204" s="35">
        <v>29</v>
      </c>
      <c r="M204" s="27"/>
    </row>
    <row r="205" spans="1:17">
      <c r="A205" s="27">
        <v>4</v>
      </c>
      <c r="B205" s="27" t="s">
        <v>94</v>
      </c>
      <c r="C205" s="27" t="s">
        <v>134</v>
      </c>
      <c r="D205" s="39" t="s">
        <v>168</v>
      </c>
      <c r="E205" s="27">
        <v>355</v>
      </c>
      <c r="F205" s="27">
        <v>2002</v>
      </c>
      <c r="G205" s="28">
        <v>5.2770833333333341E-3</v>
      </c>
      <c r="H205" s="28"/>
      <c r="I205" s="28"/>
      <c r="J205" s="28"/>
      <c r="K205" s="28">
        <f t="shared" si="9"/>
        <v>5.2770833333333341E-3</v>
      </c>
      <c r="L205" s="35">
        <v>27</v>
      </c>
      <c r="M205" s="27"/>
    </row>
    <row r="206" spans="1:17">
      <c r="A206" s="68" t="s">
        <v>326</v>
      </c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2"/>
    </row>
    <row r="207" spans="1:17">
      <c r="A207" s="27">
        <v>1</v>
      </c>
      <c r="B207" s="27" t="s">
        <v>100</v>
      </c>
      <c r="C207" s="27" t="s">
        <v>169</v>
      </c>
      <c r="D207" s="39" t="s">
        <v>180</v>
      </c>
      <c r="E207" s="27">
        <v>338</v>
      </c>
      <c r="F207" s="27">
        <v>2000</v>
      </c>
      <c r="G207" s="28">
        <v>4.4954861111111107E-3</v>
      </c>
      <c r="H207" s="28"/>
      <c r="I207" s="28"/>
      <c r="J207" s="28"/>
      <c r="K207" s="28">
        <f t="shared" si="9"/>
        <v>4.4954861111111107E-3</v>
      </c>
      <c r="L207" s="35">
        <v>33</v>
      </c>
      <c r="M207" s="27"/>
    </row>
    <row r="208" spans="1:17">
      <c r="A208" s="27">
        <v>2</v>
      </c>
      <c r="B208" s="27" t="s">
        <v>98</v>
      </c>
      <c r="C208" s="27" t="s">
        <v>134</v>
      </c>
      <c r="D208" s="39" t="s">
        <v>180</v>
      </c>
      <c r="E208" s="27">
        <v>340</v>
      </c>
      <c r="F208" s="27">
        <v>2000</v>
      </c>
      <c r="G208" s="28">
        <v>4.5187499999999993E-3</v>
      </c>
      <c r="H208" s="28"/>
      <c r="I208" s="28"/>
      <c r="J208" s="28"/>
      <c r="K208" s="28">
        <f t="shared" si="9"/>
        <v>4.5187499999999993E-3</v>
      </c>
      <c r="L208" s="35">
        <v>31</v>
      </c>
      <c r="M208" s="27"/>
    </row>
    <row r="209" spans="1:17">
      <c r="A209" s="27">
        <v>3</v>
      </c>
      <c r="B209" s="27" t="s">
        <v>170</v>
      </c>
      <c r="C209" s="27" t="s">
        <v>29</v>
      </c>
      <c r="D209" s="39" t="s">
        <v>180</v>
      </c>
      <c r="E209" s="27">
        <v>343</v>
      </c>
      <c r="F209" s="27">
        <v>2000</v>
      </c>
      <c r="G209" s="28">
        <v>4.5261574074074076E-3</v>
      </c>
      <c r="H209" s="28"/>
      <c r="I209" s="28"/>
      <c r="J209" s="28"/>
      <c r="K209" s="28">
        <f t="shared" si="9"/>
        <v>4.5261574074074076E-3</v>
      </c>
      <c r="L209" s="35">
        <v>29</v>
      </c>
      <c r="M209" s="27"/>
    </row>
    <row r="210" spans="1:17">
      <c r="A210" s="27">
        <v>4</v>
      </c>
      <c r="B210" s="27" t="s">
        <v>171</v>
      </c>
      <c r="C210" s="27" t="s">
        <v>134</v>
      </c>
      <c r="D210" s="39" t="s">
        <v>180</v>
      </c>
      <c r="E210" s="27">
        <v>344</v>
      </c>
      <c r="F210" s="27">
        <v>1999</v>
      </c>
      <c r="G210" s="28">
        <v>4.6047453703703702E-3</v>
      </c>
      <c r="H210" s="28"/>
      <c r="I210" s="28"/>
      <c r="J210" s="28"/>
      <c r="K210" s="28">
        <f t="shared" si="9"/>
        <v>4.6047453703703702E-3</v>
      </c>
      <c r="L210" s="35">
        <v>27</v>
      </c>
      <c r="M210" s="27"/>
    </row>
    <row r="211" spans="1:17">
      <c r="A211" s="27">
        <v>5</v>
      </c>
      <c r="B211" s="27" t="s">
        <v>172</v>
      </c>
      <c r="C211" s="27" t="s">
        <v>173</v>
      </c>
      <c r="D211" s="39" t="s">
        <v>180</v>
      </c>
      <c r="E211" s="27">
        <v>345</v>
      </c>
      <c r="F211" s="27">
        <v>1999</v>
      </c>
      <c r="G211" s="28">
        <v>4.7199074074074079E-3</v>
      </c>
      <c r="H211" s="28"/>
      <c r="I211" s="28"/>
      <c r="J211" s="28"/>
      <c r="K211" s="28">
        <f t="shared" si="9"/>
        <v>4.7199074074074079E-3</v>
      </c>
      <c r="L211" s="35">
        <v>26</v>
      </c>
      <c r="M211" s="27"/>
    </row>
    <row r="212" spans="1:17">
      <c r="A212" s="27">
        <v>6</v>
      </c>
      <c r="B212" s="27" t="s">
        <v>119</v>
      </c>
      <c r="C212" s="27" t="s">
        <v>174</v>
      </c>
      <c r="D212" s="39" t="s">
        <v>180</v>
      </c>
      <c r="E212" s="27">
        <v>352</v>
      </c>
      <c r="F212" s="27">
        <v>1999</v>
      </c>
      <c r="G212" s="28">
        <v>4.7575231481481479E-3</v>
      </c>
      <c r="H212" s="28"/>
      <c r="I212" s="28"/>
      <c r="J212" s="28"/>
      <c r="K212" s="28">
        <f t="shared" si="9"/>
        <v>4.7575231481481479E-3</v>
      </c>
      <c r="L212" s="35">
        <v>25</v>
      </c>
      <c r="M212" s="27"/>
    </row>
    <row r="213" spans="1:17">
      <c r="A213" s="27">
        <v>7</v>
      </c>
      <c r="B213" s="27" t="s">
        <v>175</v>
      </c>
      <c r="C213" s="27"/>
      <c r="D213" s="39" t="s">
        <v>180</v>
      </c>
      <c r="E213" s="27">
        <v>342</v>
      </c>
      <c r="F213" s="27">
        <v>1999</v>
      </c>
      <c r="G213" s="28">
        <v>4.7906250000000006E-3</v>
      </c>
      <c r="H213" s="28"/>
      <c r="I213" s="28"/>
      <c r="J213" s="28"/>
      <c r="K213" s="28">
        <f t="shared" si="9"/>
        <v>4.7906250000000006E-3</v>
      </c>
      <c r="L213" s="35">
        <v>24</v>
      </c>
      <c r="M213" s="27"/>
    </row>
    <row r="214" spans="1:17">
      <c r="A214" s="27">
        <v>8</v>
      </c>
      <c r="B214" s="27" t="s">
        <v>99</v>
      </c>
      <c r="C214" s="27" t="s">
        <v>169</v>
      </c>
      <c r="D214" s="39" t="s">
        <v>180</v>
      </c>
      <c r="E214" s="27">
        <v>348</v>
      </c>
      <c r="F214" s="27">
        <v>2000</v>
      </c>
      <c r="G214" s="28">
        <v>4.7909722222222225E-3</v>
      </c>
      <c r="H214" s="28"/>
      <c r="I214" s="28"/>
      <c r="J214" s="28"/>
      <c r="K214" s="28">
        <f t="shared" si="9"/>
        <v>4.7909722222222225E-3</v>
      </c>
      <c r="L214" s="35">
        <v>23</v>
      </c>
      <c r="M214" s="27"/>
    </row>
    <row r="215" spans="1:17">
      <c r="A215" s="27">
        <v>9</v>
      </c>
      <c r="B215" s="27" t="s">
        <v>176</v>
      </c>
      <c r="C215" s="27" t="s">
        <v>29</v>
      </c>
      <c r="D215" s="39" t="s">
        <v>180</v>
      </c>
      <c r="E215" s="27">
        <v>346</v>
      </c>
      <c r="F215" s="27">
        <v>2000</v>
      </c>
      <c r="G215" s="28">
        <v>4.8356481481481479E-3</v>
      </c>
      <c r="H215" s="28"/>
      <c r="I215" s="28"/>
      <c r="J215" s="28"/>
      <c r="K215" s="28">
        <f t="shared" si="9"/>
        <v>4.8356481481481479E-3</v>
      </c>
      <c r="L215" s="35">
        <v>22</v>
      </c>
      <c r="M215" s="27"/>
    </row>
    <row r="216" spans="1:17" s="2" customFormat="1">
      <c r="A216" s="27">
        <v>10</v>
      </c>
      <c r="B216" s="27" t="s">
        <v>120</v>
      </c>
      <c r="C216" s="27" t="s">
        <v>116</v>
      </c>
      <c r="D216" s="39" t="s">
        <v>180</v>
      </c>
      <c r="E216" s="27">
        <v>349</v>
      </c>
      <c r="F216" s="27">
        <v>1999</v>
      </c>
      <c r="G216" s="28">
        <v>4.8619212962962956E-3</v>
      </c>
      <c r="H216" s="28"/>
      <c r="I216" s="28"/>
      <c r="J216" s="28"/>
      <c r="K216" s="28">
        <f t="shared" si="9"/>
        <v>4.8619212962962956E-3</v>
      </c>
      <c r="L216" s="35">
        <v>21</v>
      </c>
      <c r="M216" s="27"/>
      <c r="Q216"/>
    </row>
    <row r="217" spans="1:17">
      <c r="A217" s="27">
        <v>11</v>
      </c>
      <c r="B217" s="27" t="s">
        <v>177</v>
      </c>
      <c r="C217" s="27" t="s">
        <v>174</v>
      </c>
      <c r="D217" s="39" t="s">
        <v>180</v>
      </c>
      <c r="E217" s="27">
        <v>350</v>
      </c>
      <c r="F217" s="27">
        <v>2000</v>
      </c>
      <c r="G217" s="28">
        <v>4.8980324074074074E-3</v>
      </c>
      <c r="H217" s="28"/>
      <c r="I217" s="28"/>
      <c r="J217" s="28"/>
      <c r="K217" s="28">
        <f t="shared" si="9"/>
        <v>4.8980324074074074E-3</v>
      </c>
      <c r="L217" s="35">
        <v>20</v>
      </c>
      <c r="M217" s="27"/>
    </row>
    <row r="218" spans="1:17">
      <c r="A218" s="27">
        <v>12</v>
      </c>
      <c r="B218" s="27" t="s">
        <v>101</v>
      </c>
      <c r="C218" s="27" t="s">
        <v>134</v>
      </c>
      <c r="D218" s="39" t="s">
        <v>180</v>
      </c>
      <c r="E218" s="27">
        <v>347</v>
      </c>
      <c r="F218" s="27">
        <v>2000</v>
      </c>
      <c r="G218" s="28">
        <v>4.9079861111111112E-3</v>
      </c>
      <c r="H218" s="28"/>
      <c r="I218" s="28"/>
      <c r="J218" s="28"/>
      <c r="K218" s="28">
        <f t="shared" si="9"/>
        <v>4.9079861111111112E-3</v>
      </c>
      <c r="L218" s="35">
        <v>19</v>
      </c>
      <c r="M218" s="27"/>
    </row>
    <row r="219" spans="1:17">
      <c r="A219" s="27">
        <v>13</v>
      </c>
      <c r="B219" s="27" t="s">
        <v>178</v>
      </c>
      <c r="C219" s="27" t="s">
        <v>73</v>
      </c>
      <c r="D219" s="39" t="s">
        <v>180</v>
      </c>
      <c r="E219" s="27">
        <v>341</v>
      </c>
      <c r="F219" s="27">
        <v>1999</v>
      </c>
      <c r="G219" s="28">
        <v>4.9978009259259255E-3</v>
      </c>
      <c r="H219" s="28"/>
      <c r="I219" s="28"/>
      <c r="J219" s="28"/>
      <c r="K219" s="28">
        <f t="shared" si="9"/>
        <v>4.9978009259259255E-3</v>
      </c>
      <c r="L219" s="35">
        <v>18</v>
      </c>
      <c r="M219" s="27"/>
    </row>
    <row r="220" spans="1:17" s="2" customFormat="1">
      <c r="A220" s="41">
        <v>14</v>
      </c>
      <c r="B220" s="41" t="s">
        <v>179</v>
      </c>
      <c r="C220" s="41" t="s">
        <v>169</v>
      </c>
      <c r="D220" s="42" t="s">
        <v>180</v>
      </c>
      <c r="E220" s="41">
        <v>351</v>
      </c>
      <c r="F220" s="41">
        <v>2000</v>
      </c>
      <c r="G220" s="43">
        <v>5.0504629629629632E-3</v>
      </c>
      <c r="H220" s="43"/>
      <c r="I220" s="43"/>
      <c r="J220" s="43"/>
      <c r="K220" s="43">
        <f t="shared" ref="K220" si="10">SUM(G220:J220)</f>
        <v>5.0504629629629632E-3</v>
      </c>
      <c r="L220" s="35">
        <v>17</v>
      </c>
      <c r="M220" s="41"/>
    </row>
    <row r="221" spans="1:17" s="2" customFormat="1">
      <c r="A221" s="41"/>
      <c r="B221" s="41"/>
      <c r="C221" s="41"/>
      <c r="D221" s="42"/>
      <c r="E221" s="41"/>
      <c r="F221" s="41"/>
      <c r="G221" s="43"/>
      <c r="H221" s="43"/>
      <c r="I221" s="43"/>
      <c r="J221" s="43"/>
      <c r="K221" s="43"/>
      <c r="L221" s="44"/>
      <c r="M221" s="41"/>
    </row>
    <row r="222" spans="1:17" s="2" customFormat="1">
      <c r="A222" s="41"/>
      <c r="B222" s="41"/>
      <c r="C222" s="41"/>
      <c r="D222" s="42"/>
      <c r="E222" s="41"/>
      <c r="F222" s="41"/>
      <c r="G222" s="43"/>
      <c r="H222" s="43"/>
      <c r="I222" s="43"/>
      <c r="J222" s="43"/>
      <c r="K222" s="43"/>
      <c r="L222" s="44"/>
      <c r="M222" s="41"/>
    </row>
    <row r="223" spans="1:17">
      <c r="A223" s="41"/>
      <c r="B223" s="75" t="s">
        <v>328</v>
      </c>
      <c r="C223" s="76"/>
      <c r="D223" s="42"/>
      <c r="E223" s="41"/>
      <c r="F223" s="41"/>
      <c r="G223" s="77" t="s">
        <v>327</v>
      </c>
      <c r="H223" s="78"/>
      <c r="I223" s="78"/>
      <c r="J223" s="78"/>
      <c r="K223" s="76"/>
      <c r="L223" s="44"/>
      <c r="M223" s="41"/>
    </row>
    <row r="224" spans="1:17" s="2" customFormat="1">
      <c r="A224" s="36"/>
      <c r="B224" s="36"/>
      <c r="C224" s="36"/>
      <c r="D224" s="46"/>
      <c r="E224" s="36"/>
      <c r="F224" s="36"/>
      <c r="G224" s="37"/>
      <c r="H224" s="37"/>
      <c r="I224" s="37"/>
      <c r="J224" s="37"/>
      <c r="K224" s="37"/>
      <c r="L224" s="38"/>
      <c r="M224" s="36"/>
    </row>
    <row r="225" spans="1:17">
      <c r="A225" s="36"/>
      <c r="B225" s="36"/>
      <c r="C225" s="36"/>
      <c r="D225" s="36"/>
      <c r="E225" s="36"/>
      <c r="F225" s="36"/>
      <c r="G225" s="37"/>
      <c r="H225" s="37"/>
      <c r="I225" s="36"/>
      <c r="J225" s="36"/>
      <c r="K225" s="37"/>
      <c r="L225" s="38"/>
      <c r="M225" s="36"/>
      <c r="N225" s="36"/>
      <c r="O225" s="36"/>
      <c r="P225" s="36"/>
      <c r="Q225" s="36"/>
    </row>
    <row r="226" spans="1:17">
      <c r="A226" s="36"/>
      <c r="B226" s="36"/>
      <c r="C226" s="36"/>
      <c r="D226" s="36"/>
      <c r="E226" s="36"/>
      <c r="F226" s="36"/>
      <c r="G226" s="37"/>
      <c r="H226" s="37"/>
      <c r="I226" s="36"/>
      <c r="J226" s="36"/>
      <c r="K226" s="37"/>
      <c r="L226" s="38"/>
      <c r="M226" s="36"/>
      <c r="N226" s="36"/>
      <c r="O226" s="36"/>
      <c r="P226" s="36"/>
      <c r="Q226" s="36"/>
    </row>
    <row r="227" spans="1:17">
      <c r="A227" s="36"/>
      <c r="B227" s="36"/>
      <c r="C227" s="36"/>
      <c r="D227" s="36"/>
      <c r="E227" s="36"/>
      <c r="F227" s="36"/>
      <c r="G227" s="37"/>
      <c r="H227" s="37"/>
      <c r="I227" s="36"/>
      <c r="J227" s="36"/>
      <c r="K227" s="37"/>
      <c r="L227" s="38"/>
      <c r="M227" s="36"/>
      <c r="N227" s="36"/>
      <c r="O227" s="36"/>
      <c r="P227" s="36"/>
      <c r="Q227" s="36"/>
    </row>
    <row r="228" spans="1:17">
      <c r="A228" s="36"/>
      <c r="B228" s="36"/>
      <c r="C228" s="36"/>
      <c r="D228" s="36"/>
      <c r="E228" s="36"/>
      <c r="F228" s="36"/>
      <c r="G228" s="37"/>
      <c r="H228" s="37"/>
      <c r="I228" s="36"/>
      <c r="J228" s="36"/>
      <c r="K228" s="37"/>
      <c r="L228" s="38"/>
      <c r="M228" s="36"/>
      <c r="N228" s="36"/>
      <c r="O228" s="36"/>
      <c r="P228" s="36"/>
      <c r="Q228" s="36"/>
    </row>
    <row r="229" spans="1:17">
      <c r="A229" s="36"/>
      <c r="B229" s="36"/>
      <c r="C229" s="36"/>
      <c r="D229" s="36"/>
      <c r="E229" s="36"/>
      <c r="F229" s="36"/>
      <c r="G229" s="37"/>
      <c r="H229" s="37"/>
      <c r="I229" s="36"/>
      <c r="J229" s="36"/>
      <c r="K229" s="37"/>
      <c r="L229" s="38"/>
      <c r="M229" s="36"/>
      <c r="N229" s="36"/>
      <c r="O229" s="36"/>
      <c r="P229" s="36"/>
      <c r="Q229" s="36"/>
    </row>
    <row r="230" spans="1:17">
      <c r="A230" s="36"/>
      <c r="B230" s="36"/>
      <c r="C230" s="36"/>
      <c r="D230" s="36"/>
      <c r="E230" s="36"/>
      <c r="F230" s="36"/>
      <c r="G230" s="37"/>
      <c r="H230" s="37"/>
      <c r="I230" s="36"/>
      <c r="J230" s="36"/>
      <c r="K230" s="37"/>
      <c r="L230" s="38"/>
      <c r="M230" s="36"/>
      <c r="N230" s="36"/>
      <c r="O230" s="36"/>
      <c r="P230" s="36"/>
      <c r="Q230" s="36"/>
    </row>
    <row r="231" spans="1:17">
      <c r="A231" s="36"/>
      <c r="B231" s="36"/>
      <c r="C231" s="36"/>
      <c r="D231" s="36"/>
      <c r="E231" s="36"/>
      <c r="F231" s="36"/>
      <c r="G231" s="37"/>
      <c r="H231" s="37"/>
      <c r="I231" s="36"/>
      <c r="J231" s="36"/>
      <c r="K231" s="37"/>
      <c r="L231" s="38"/>
      <c r="M231" s="36"/>
      <c r="N231" s="36"/>
      <c r="O231" s="36"/>
      <c r="P231" s="36"/>
      <c r="Q231" s="36"/>
    </row>
    <row r="232" spans="1:17">
      <c r="A232" s="36"/>
      <c r="B232" s="36"/>
      <c r="C232" s="36"/>
      <c r="D232" s="36"/>
      <c r="E232" s="36"/>
      <c r="F232" s="36"/>
      <c r="G232" s="37"/>
      <c r="H232" s="37"/>
      <c r="I232" s="36"/>
      <c r="J232" s="36"/>
      <c r="K232" s="37"/>
      <c r="L232" s="38"/>
      <c r="M232" s="36"/>
      <c r="N232" s="36"/>
      <c r="O232" s="36"/>
      <c r="P232" s="36"/>
      <c r="Q232" s="36"/>
    </row>
    <row r="233" spans="1:17">
      <c r="A233" s="36"/>
      <c r="B233" s="36"/>
      <c r="C233" s="36"/>
      <c r="D233" s="36"/>
      <c r="E233" s="36"/>
      <c r="F233" s="36"/>
      <c r="G233" s="37"/>
      <c r="H233" s="37"/>
      <c r="I233" s="36"/>
      <c r="J233" s="36"/>
      <c r="K233" s="37"/>
      <c r="L233" s="38"/>
      <c r="M233" s="36"/>
      <c r="N233" s="36"/>
      <c r="O233" s="36"/>
      <c r="P233" s="36"/>
      <c r="Q233" s="36"/>
    </row>
    <row r="234" spans="1:17">
      <c r="A234" s="36"/>
      <c r="B234" s="36"/>
      <c r="C234" s="36"/>
      <c r="D234" s="36"/>
      <c r="E234" s="36"/>
      <c r="F234" s="36"/>
      <c r="G234" s="37"/>
      <c r="H234" s="37"/>
      <c r="I234" s="36"/>
      <c r="J234" s="36"/>
      <c r="K234" s="37"/>
      <c r="L234" s="38"/>
      <c r="M234" s="36"/>
      <c r="N234" s="36"/>
      <c r="O234" s="36"/>
      <c r="P234" s="36"/>
      <c r="Q234" s="36"/>
    </row>
    <row r="235" spans="1:17">
      <c r="A235" s="36"/>
      <c r="B235" s="36"/>
      <c r="C235" s="36"/>
      <c r="D235" s="36"/>
      <c r="E235" s="36"/>
      <c r="F235" s="36"/>
      <c r="G235" s="37"/>
      <c r="H235" s="37"/>
      <c r="I235" s="36"/>
      <c r="J235" s="36"/>
      <c r="K235" s="37"/>
      <c r="L235" s="38"/>
      <c r="M235" s="36"/>
      <c r="N235" s="36"/>
      <c r="O235" s="36"/>
      <c r="P235" s="36"/>
      <c r="Q235" s="36"/>
    </row>
    <row r="236" spans="1:17">
      <c r="A236" s="36"/>
      <c r="B236" s="36"/>
      <c r="C236" s="36"/>
      <c r="D236" s="36"/>
      <c r="E236" s="36"/>
      <c r="F236" s="36"/>
      <c r="G236" s="37"/>
      <c r="H236" s="37"/>
      <c r="I236" s="36"/>
      <c r="J236" s="36"/>
      <c r="K236" s="37"/>
      <c r="L236" s="38"/>
      <c r="M236" s="36"/>
      <c r="N236" s="36"/>
      <c r="O236" s="36"/>
      <c r="P236" s="36"/>
      <c r="Q236" s="36"/>
    </row>
    <row r="237" spans="1:17">
      <c r="A237" s="36"/>
      <c r="B237" s="36"/>
      <c r="C237" s="36"/>
      <c r="D237" s="36"/>
      <c r="E237" s="36"/>
      <c r="F237" s="36"/>
      <c r="G237" s="37"/>
      <c r="H237" s="37"/>
      <c r="I237" s="36"/>
      <c r="J237" s="36"/>
      <c r="K237" s="37"/>
      <c r="L237" s="38"/>
      <c r="M237" s="36"/>
      <c r="N237" s="36"/>
      <c r="O237" s="36"/>
      <c r="P237" s="36"/>
      <c r="Q237" s="36"/>
    </row>
    <row r="238" spans="1:17">
      <c r="A238" s="36"/>
      <c r="B238" s="36"/>
      <c r="C238" s="36"/>
      <c r="D238" s="36"/>
      <c r="E238" s="36"/>
      <c r="F238" s="36"/>
      <c r="G238" s="37"/>
      <c r="H238" s="37"/>
      <c r="I238" s="36"/>
      <c r="J238" s="36"/>
      <c r="K238" s="37"/>
      <c r="L238" s="38"/>
      <c r="M238" s="36"/>
      <c r="N238" s="36"/>
      <c r="O238" s="36"/>
      <c r="P238" s="36"/>
      <c r="Q238" s="36"/>
    </row>
    <row r="239" spans="1:17">
      <c r="A239" s="36"/>
      <c r="B239" s="36"/>
      <c r="C239" s="36"/>
      <c r="D239" s="36"/>
      <c r="E239" s="36"/>
      <c r="F239" s="36"/>
      <c r="G239" s="37"/>
      <c r="H239" s="37"/>
      <c r="I239" s="36"/>
      <c r="J239" s="36"/>
      <c r="K239" s="37"/>
      <c r="L239" s="38"/>
      <c r="M239" s="36"/>
      <c r="N239" s="36"/>
      <c r="O239" s="36"/>
      <c r="P239" s="36"/>
      <c r="Q239" s="36"/>
    </row>
    <row r="240" spans="1:17">
      <c r="A240" s="36"/>
      <c r="B240" s="36"/>
      <c r="C240" s="36"/>
      <c r="D240" s="36"/>
      <c r="E240" s="36"/>
      <c r="F240" s="36"/>
      <c r="G240" s="37"/>
      <c r="H240" s="37"/>
      <c r="I240" s="36"/>
      <c r="J240" s="36"/>
      <c r="K240" s="37"/>
      <c r="L240" s="38"/>
      <c r="M240" s="36"/>
      <c r="N240" s="36"/>
      <c r="O240" s="36"/>
      <c r="P240" s="36"/>
      <c r="Q240" s="36"/>
    </row>
    <row r="241" spans="1:17">
      <c r="A241" s="36"/>
      <c r="B241" s="36"/>
      <c r="C241" s="36"/>
      <c r="D241" s="36"/>
      <c r="E241" s="36"/>
      <c r="F241" s="36"/>
      <c r="G241" s="37"/>
      <c r="H241" s="37"/>
      <c r="I241" s="36"/>
      <c r="J241" s="36"/>
      <c r="K241" s="37"/>
      <c r="L241" s="38"/>
      <c r="M241" s="36"/>
      <c r="N241" s="36"/>
      <c r="O241" s="36"/>
      <c r="P241" s="36"/>
      <c r="Q241" s="36"/>
    </row>
    <row r="242" spans="1:17">
      <c r="A242" s="36"/>
      <c r="B242" s="36"/>
      <c r="C242" s="36"/>
      <c r="D242" s="36"/>
      <c r="E242" s="36"/>
      <c r="F242" s="36"/>
      <c r="G242" s="37"/>
      <c r="H242" s="37"/>
      <c r="I242" s="36"/>
      <c r="J242" s="36"/>
      <c r="K242" s="37"/>
      <c r="L242" s="38"/>
      <c r="M242" s="36"/>
      <c r="N242" s="36"/>
      <c r="O242" s="36"/>
      <c r="P242" s="36"/>
      <c r="Q242" s="36"/>
    </row>
    <row r="243" spans="1:17">
      <c r="A243" s="36"/>
      <c r="B243" s="36"/>
      <c r="C243" s="36"/>
      <c r="D243" s="36"/>
      <c r="E243" s="36"/>
      <c r="F243" s="36"/>
      <c r="G243" s="37"/>
      <c r="H243" s="37"/>
      <c r="I243" s="36"/>
      <c r="J243" s="36"/>
      <c r="K243" s="37"/>
      <c r="L243" s="38"/>
      <c r="M243" s="36"/>
      <c r="N243" s="36"/>
      <c r="O243" s="36"/>
      <c r="P243" s="36"/>
      <c r="Q243" s="36"/>
    </row>
    <row r="244" spans="1:17">
      <c r="A244" s="36"/>
      <c r="B244" s="36"/>
      <c r="C244" s="36"/>
      <c r="D244" s="36"/>
      <c r="E244" s="36"/>
      <c r="F244" s="36"/>
      <c r="G244" s="37"/>
      <c r="H244" s="37"/>
      <c r="I244" s="36"/>
      <c r="J244" s="36"/>
      <c r="K244" s="37"/>
      <c r="L244" s="38"/>
      <c r="M244" s="36"/>
      <c r="N244" s="36"/>
      <c r="O244" s="36"/>
      <c r="P244" s="36"/>
      <c r="Q244" s="36"/>
    </row>
    <row r="245" spans="1:17">
      <c r="A245" s="36"/>
      <c r="B245" s="36"/>
      <c r="C245" s="36"/>
      <c r="D245" s="36"/>
      <c r="E245" s="36"/>
      <c r="F245" s="36"/>
      <c r="G245" s="37"/>
      <c r="H245" s="37"/>
      <c r="I245" s="36"/>
      <c r="J245" s="36"/>
      <c r="K245" s="37"/>
      <c r="L245" s="38"/>
      <c r="M245" s="36"/>
      <c r="N245" s="36"/>
      <c r="O245" s="36"/>
      <c r="P245" s="36"/>
      <c r="Q245" s="36"/>
    </row>
    <row r="246" spans="1:17">
      <c r="A246" s="36"/>
      <c r="B246" s="36"/>
      <c r="C246" s="36"/>
      <c r="D246" s="36"/>
      <c r="E246" s="36"/>
      <c r="F246" s="36"/>
      <c r="G246" s="36"/>
      <c r="H246" s="36"/>
      <c r="I246" s="36"/>
      <c r="J246" s="36"/>
      <c r="K246" s="36"/>
      <c r="L246" s="38"/>
      <c r="M246" s="36"/>
      <c r="N246" s="36"/>
      <c r="O246" s="36"/>
      <c r="P246" s="36"/>
      <c r="Q246" s="36"/>
    </row>
    <row r="247" spans="1:17">
      <c r="A247" s="36"/>
      <c r="B247" s="36"/>
      <c r="C247" s="36"/>
      <c r="D247" s="36"/>
      <c r="E247" s="36"/>
      <c r="F247" s="36"/>
      <c r="G247" s="36"/>
      <c r="H247" s="36"/>
      <c r="I247" s="36"/>
      <c r="J247" s="36"/>
      <c r="K247" s="36"/>
      <c r="L247" s="38"/>
      <c r="M247" s="36"/>
      <c r="N247" s="36"/>
      <c r="O247" s="36"/>
      <c r="P247" s="36"/>
      <c r="Q247" s="36"/>
    </row>
    <row r="248" spans="1:17">
      <c r="A248" s="36"/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8"/>
      <c r="M248" s="36"/>
      <c r="N248" s="36"/>
      <c r="O248" s="36"/>
      <c r="P248" s="36"/>
      <c r="Q248" s="36"/>
    </row>
    <row r="249" spans="1:17">
      <c r="A249" s="2"/>
      <c r="B249" s="2"/>
      <c r="C249" s="2"/>
      <c r="D249" s="2"/>
      <c r="E249" s="2"/>
      <c r="F249" s="2"/>
      <c r="G249" s="2"/>
    </row>
    <row r="250" spans="1:17">
      <c r="A250" s="2"/>
      <c r="B250" s="2"/>
      <c r="C250" s="2"/>
      <c r="D250" s="2"/>
      <c r="E250" s="2"/>
      <c r="F250" s="2"/>
      <c r="G250" s="2"/>
    </row>
  </sheetData>
  <sortState ref="B64:K80">
    <sortCondition ref="K64:K80"/>
  </sortState>
  <mergeCells count="37">
    <mergeCell ref="A184:M184"/>
    <mergeCell ref="A193:M193"/>
    <mergeCell ref="A201:M201"/>
    <mergeCell ref="A206:M206"/>
    <mergeCell ref="B223:C223"/>
    <mergeCell ref="G223:K223"/>
    <mergeCell ref="A140:M140"/>
    <mergeCell ref="A160:M160"/>
    <mergeCell ref="A164:M164"/>
    <mergeCell ref="A169:M169"/>
    <mergeCell ref="A177:M177"/>
    <mergeCell ref="A97:M97"/>
    <mergeCell ref="A100:M100"/>
    <mergeCell ref="A102:M102"/>
    <mergeCell ref="A115:M115"/>
    <mergeCell ref="A134:M134"/>
    <mergeCell ref="A80:B80"/>
    <mergeCell ref="A14:M14"/>
    <mergeCell ref="A41:M41"/>
    <mergeCell ref="A62:M62"/>
    <mergeCell ref="A91:M91"/>
    <mergeCell ref="A37:M37"/>
    <mergeCell ref="K12:K13"/>
    <mergeCell ref="L12:L13"/>
    <mergeCell ref="G12:J12"/>
    <mergeCell ref="M12:M13"/>
    <mergeCell ref="A12:A13"/>
    <mergeCell ref="F12:F13"/>
    <mergeCell ref="E12:E13"/>
    <mergeCell ref="D12:D13"/>
    <mergeCell ref="C12:C13"/>
    <mergeCell ref="B12:B13"/>
    <mergeCell ref="A1:M1"/>
    <mergeCell ref="A2:M2"/>
    <mergeCell ref="A3:M3"/>
    <mergeCell ref="A5:M5"/>
    <mergeCell ref="A4:M4"/>
  </mergeCells>
  <pageMargins left="0.19685039370078741" right="0.19685039370078741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glodan</cp:lastModifiedBy>
  <cp:lastPrinted>2015-04-28T14:14:08Z</cp:lastPrinted>
  <dcterms:created xsi:type="dcterms:W3CDTF">2012-03-29T22:56:03Z</dcterms:created>
  <dcterms:modified xsi:type="dcterms:W3CDTF">2015-04-28T14:14:30Z</dcterms:modified>
</cp:coreProperties>
</file>