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Г в печать" sheetId="1" r:id="rId1"/>
    <sheet name="Состав Судей ЛГ" sheetId="2" r:id="rId2"/>
    <sheet name="Состав УЧ" sheetId="3" r:id="rId3"/>
    <sheet name="эстафета рабочая" sheetId="4" r:id="rId4"/>
    <sheet name="Сводный ЛГ" sheetId="5" r:id="rId5"/>
  </sheets>
  <externalReferences>
    <externalReference r:id="rId6"/>
    <externalReference r:id="rId7"/>
  </externalReferences>
  <definedNames>
    <definedName name="_xlnm.Print_Area" localSheetId="0">'ЛГ в печать'!$A$1:$K$256</definedName>
    <definedName name="_xlnm.Print_Area" localSheetId="4">'Сводный ЛГ'!$B$1:$H$25</definedName>
    <definedName name="_xlnm.Print_Area" localSheetId="1">'Состав Судей ЛГ'!$B$1:$F$27</definedName>
    <definedName name="_xlnm.Print_Area" localSheetId="2">'Состав УЧ'!$B$1:$L$30</definedName>
    <definedName name="_xlnm.Print_Area" localSheetId="3">'эстафета рабочая'!$B$1:$J$73</definedName>
  </definedNames>
  <calcPr calcId="125725"/>
</workbook>
</file>

<file path=xl/calcChain.xml><?xml version="1.0" encoding="utf-8"?>
<calcChain xmlns="http://schemas.openxmlformats.org/spreadsheetml/2006/main">
  <c r="E199" i="1"/>
  <c r="E200"/>
  <c r="E201"/>
  <c r="E202"/>
  <c r="E203"/>
  <c r="E204"/>
  <c r="E205"/>
  <c r="E206"/>
  <c r="E207"/>
  <c r="E208"/>
  <c r="E209"/>
  <c r="E210"/>
  <c r="E211"/>
  <c r="E212"/>
  <c r="E213"/>
  <c r="E214"/>
  <c r="E215"/>
  <c r="E216"/>
  <c r="E217"/>
  <c r="E218"/>
  <c r="E219"/>
  <c r="E220"/>
  <c r="E221"/>
  <c r="E222"/>
  <c r="E223"/>
  <c r="E224"/>
  <c r="E225"/>
  <c r="E226"/>
  <c r="E227"/>
  <c r="E228"/>
  <c r="E229"/>
  <c r="E230"/>
  <c r="E231"/>
  <c r="E232"/>
  <c r="E233"/>
  <c r="E234"/>
  <c r="E235"/>
  <c r="E236"/>
  <c r="E237"/>
  <c r="E238"/>
  <c r="E239"/>
  <c r="E240"/>
  <c r="E241"/>
  <c r="E242"/>
  <c r="E243"/>
  <c r="E244"/>
  <c r="E245"/>
  <c r="E246"/>
  <c r="E247"/>
  <c r="E248"/>
  <c r="E249"/>
  <c r="E250"/>
  <c r="E251"/>
  <c r="E252"/>
  <c r="E198"/>
  <c r="E194"/>
  <c r="E195"/>
  <c r="E193"/>
  <c r="E178"/>
  <c r="E179"/>
  <c r="E180"/>
  <c r="E181"/>
  <c r="E182"/>
  <c r="E183"/>
  <c r="E184"/>
  <c r="E185"/>
  <c r="E186"/>
  <c r="E187"/>
  <c r="E188"/>
  <c r="E189"/>
  <c r="E190"/>
  <c r="E191"/>
  <c r="E177"/>
  <c r="E159"/>
  <c r="E160"/>
  <c r="E161"/>
  <c r="E162"/>
  <c r="E163"/>
  <c r="E164"/>
  <c r="E165"/>
  <c r="E166"/>
  <c r="E167"/>
  <c r="E168"/>
  <c r="E169"/>
  <c r="E170"/>
  <c r="E171"/>
  <c r="E172"/>
  <c r="E173"/>
  <c r="E174"/>
  <c r="E158"/>
  <c r="E134"/>
  <c r="E135"/>
  <c r="E136"/>
  <c r="E137"/>
  <c r="E138"/>
  <c r="E139"/>
  <c r="E140"/>
  <c r="E141"/>
  <c r="E142"/>
  <c r="E143"/>
  <c r="E144"/>
  <c r="E145"/>
  <c r="E146"/>
  <c r="E147"/>
  <c r="E148"/>
  <c r="E149"/>
  <c r="E150"/>
  <c r="E151"/>
  <c r="E152"/>
  <c r="E153"/>
  <c r="E154"/>
  <c r="E155"/>
  <c r="E133"/>
  <c r="E129"/>
  <c r="E130"/>
  <c r="E128"/>
  <c r="E74"/>
  <c r="E75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6"/>
  <c r="E97"/>
  <c r="E98"/>
  <c r="E99"/>
  <c r="E100"/>
  <c r="E101"/>
  <c r="E102"/>
  <c r="E103"/>
  <c r="E104"/>
  <c r="E105"/>
  <c r="E106"/>
  <c r="E107"/>
  <c r="E108"/>
  <c r="E109"/>
  <c r="E110"/>
  <c r="E111"/>
  <c r="E112"/>
  <c r="E113"/>
  <c r="E114"/>
  <c r="E115"/>
  <c r="E116"/>
  <c r="E117"/>
  <c r="E118"/>
  <c r="E119"/>
  <c r="E120"/>
  <c r="E121"/>
  <c r="E122"/>
  <c r="E123"/>
  <c r="E124"/>
  <c r="E125"/>
  <c r="E126"/>
  <c r="E73"/>
  <c r="E64"/>
  <c r="E65"/>
  <c r="E66"/>
  <c r="E67"/>
  <c r="E68"/>
  <c r="E69"/>
  <c r="E70"/>
  <c r="E63"/>
  <c r="E53"/>
  <c r="E54"/>
  <c r="E55"/>
  <c r="E56"/>
  <c r="E57"/>
  <c r="E58"/>
  <c r="E59"/>
  <c r="E60"/>
  <c r="E61"/>
  <c r="E52"/>
  <c r="E34"/>
  <c r="E35"/>
  <c r="E36"/>
  <c r="E37"/>
  <c r="E38"/>
  <c r="E39"/>
  <c r="E40"/>
  <c r="E41"/>
  <c r="E42"/>
  <c r="E43"/>
  <c r="E44"/>
  <c r="E45"/>
  <c r="E46"/>
  <c r="E47"/>
  <c r="E48"/>
  <c r="E49"/>
  <c r="E33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6"/>
  <c r="R2"/>
  <c r="J3" i="4"/>
  <c r="B3"/>
  <c r="G25" i="5"/>
  <c r="G23"/>
  <c r="G20"/>
  <c r="G19"/>
  <c r="G18"/>
  <c r="G17"/>
  <c r="G16"/>
  <c r="G15"/>
  <c r="G14"/>
  <c r="G13"/>
  <c r="G12"/>
  <c r="G11"/>
  <c r="G10"/>
  <c r="G9"/>
  <c r="G8"/>
  <c r="G7"/>
  <c r="G6"/>
  <c r="G5"/>
  <c r="H3"/>
  <c r="B3"/>
  <c r="B2"/>
  <c r="I53" i="4"/>
  <c r="H52"/>
  <c r="H51"/>
  <c r="H50"/>
  <c r="I49"/>
  <c r="H49"/>
  <c r="H48"/>
  <c r="H47"/>
  <c r="H46"/>
  <c r="I45"/>
  <c r="H45"/>
  <c r="H44"/>
  <c r="H43"/>
  <c r="H42"/>
  <c r="I41"/>
  <c r="H41"/>
  <c r="H40"/>
  <c r="H39"/>
  <c r="H38"/>
  <c r="I37"/>
  <c r="H37"/>
  <c r="H36"/>
  <c r="H35"/>
  <c r="H34"/>
  <c r="I33"/>
  <c r="H33"/>
  <c r="H32"/>
  <c r="H31"/>
  <c r="H30"/>
  <c r="I29"/>
  <c r="H29"/>
  <c r="H28"/>
  <c r="H27"/>
  <c r="H26"/>
  <c r="I25"/>
  <c r="H25"/>
  <c r="H24"/>
  <c r="H23"/>
  <c r="H22"/>
  <c r="I21"/>
  <c r="H21"/>
  <c r="H20"/>
  <c r="H19"/>
  <c r="H18"/>
  <c r="I17"/>
  <c r="H17"/>
  <c r="H16"/>
  <c r="H15"/>
  <c r="H14"/>
  <c r="I13"/>
  <c r="H13"/>
  <c r="H12"/>
  <c r="H11"/>
  <c r="H10"/>
  <c r="I9"/>
  <c r="H9"/>
  <c r="H8"/>
  <c r="H7"/>
  <c r="H6"/>
  <c r="I5"/>
  <c r="H5"/>
  <c r="K26" i="3"/>
  <c r="J26"/>
  <c r="I26"/>
  <c r="H26"/>
  <c r="G26"/>
  <c r="F26"/>
  <c r="E26"/>
  <c r="L25"/>
  <c r="L24"/>
  <c r="L20"/>
  <c r="L19"/>
  <c r="L14"/>
  <c r="L10"/>
  <c r="L18"/>
  <c r="L13"/>
  <c r="L23"/>
  <c r="L22"/>
  <c r="L21"/>
  <c r="L17"/>
  <c r="L12"/>
  <c r="L16"/>
  <c r="L15"/>
  <c r="L11"/>
  <c r="L26"/>
  <c r="A2" i="1"/>
</calcChain>
</file>

<file path=xl/sharedStrings.xml><?xml version="1.0" encoding="utf-8"?>
<sst xmlns="http://schemas.openxmlformats.org/spreadsheetml/2006/main" count="1118" uniqueCount="250">
  <si>
    <t>ПРОТОКОЛ</t>
  </si>
  <si>
    <t>ст.№</t>
  </si>
  <si>
    <t>Фамилия Имя</t>
  </si>
  <si>
    <t>Г.р.</t>
  </si>
  <si>
    <t>Разряд</t>
  </si>
  <si>
    <t>Старт</t>
  </si>
  <si>
    <t>Финиш</t>
  </si>
  <si>
    <t>Рез-тат</t>
  </si>
  <si>
    <t>Очки</t>
  </si>
  <si>
    <t>Место</t>
  </si>
  <si>
    <t xml:space="preserve">Конохова Ксения </t>
  </si>
  <si>
    <t>СЗАО</t>
  </si>
  <si>
    <t>МС</t>
  </si>
  <si>
    <t>Зернова Наталья</t>
  </si>
  <si>
    <t>УВО</t>
  </si>
  <si>
    <t>МСМК</t>
  </si>
  <si>
    <t>Фешина Евгения</t>
  </si>
  <si>
    <t>ЗАО</t>
  </si>
  <si>
    <t>Назарова Ирина</t>
  </si>
  <si>
    <t>ЮЗАО</t>
  </si>
  <si>
    <t>Веденеева Елена</t>
  </si>
  <si>
    <t>УГИБДД</t>
  </si>
  <si>
    <t>Щербинина Анна</t>
  </si>
  <si>
    <t>ЮАО</t>
  </si>
  <si>
    <t>Яшина Ольга</t>
  </si>
  <si>
    <t>СВАО</t>
  </si>
  <si>
    <t>Рысина Нина</t>
  </si>
  <si>
    <t>Федулова Юлия</t>
  </si>
  <si>
    <t>ЦАО</t>
  </si>
  <si>
    <t>Зверкова Светлана</t>
  </si>
  <si>
    <t>УООП</t>
  </si>
  <si>
    <t>Петрова Лидия</t>
  </si>
  <si>
    <t>ЦСН</t>
  </si>
  <si>
    <t>Зубенко Светлана</t>
  </si>
  <si>
    <t>УВД на ММ</t>
  </si>
  <si>
    <t>Татаринская Александра</t>
  </si>
  <si>
    <t>КМС</t>
  </si>
  <si>
    <t>Першакова Алиса</t>
  </si>
  <si>
    <t>САО</t>
  </si>
  <si>
    <t>1р</t>
  </si>
  <si>
    <t>Павлюк Анна</t>
  </si>
  <si>
    <t>ВАО</t>
  </si>
  <si>
    <t>ЮВАО</t>
  </si>
  <si>
    <t>б/р</t>
  </si>
  <si>
    <t>Вострикова Елена</t>
  </si>
  <si>
    <t>Зеленоград</t>
  </si>
  <si>
    <t>Сторожилова Дарья</t>
  </si>
  <si>
    <t xml:space="preserve">  Женщины - 5 км классический стиль  </t>
  </si>
  <si>
    <t xml:space="preserve">Мужчины старше 40 лет - 15 км классический стиль  </t>
  </si>
  <si>
    <t>Подразделение</t>
  </si>
  <si>
    <t xml:space="preserve">Мужчины до 35 лет - 15 км классический стиль  </t>
  </si>
  <si>
    <t>Матвеева Наталья</t>
  </si>
  <si>
    <t>Девятьяров Михаил</t>
  </si>
  <si>
    <t>перезачёт</t>
  </si>
  <si>
    <t xml:space="preserve">Мужчины 35-39 лет - 15 км классический стиль  </t>
  </si>
  <si>
    <t>Пыжов Павел</t>
  </si>
  <si>
    <t>Кучумов Михаил</t>
  </si>
  <si>
    <t>Гутников Григорий</t>
  </si>
  <si>
    <t>Кашенцев Андрей</t>
  </si>
  <si>
    <t>Сыровегин Олег</t>
  </si>
  <si>
    <t>Зуев Георгий</t>
  </si>
  <si>
    <t>Рябов Сергей</t>
  </si>
  <si>
    <t>Дынников Андрей</t>
  </si>
  <si>
    <t>Комиссаров Николай</t>
  </si>
  <si>
    <t>Володин Алексей</t>
  </si>
  <si>
    <t>Трошев Андрей</t>
  </si>
  <si>
    <t>Прончатов Андрей</t>
  </si>
  <si>
    <t>Облесов Андрей</t>
  </si>
  <si>
    <t>Бредихин Сергей</t>
  </si>
  <si>
    <t>Солдатенков Павел</t>
  </si>
  <si>
    <t>Шакирзянов Рауль</t>
  </si>
  <si>
    <t>Алексеенков Вячеслав</t>
  </si>
  <si>
    <t>Архиповский Александр</t>
  </si>
  <si>
    <t>Машков Илья</t>
  </si>
  <si>
    <t xml:space="preserve">Солодов Иван </t>
  </si>
  <si>
    <t>Зубков Дмитрий</t>
  </si>
  <si>
    <t>Славуцкий Александр</t>
  </si>
  <si>
    <t>Дерябин Алексей</t>
  </si>
  <si>
    <t>Гришин Сергей</t>
  </si>
  <si>
    <t>Рылов Евгений</t>
  </si>
  <si>
    <t>Фадеев Максим</t>
  </si>
  <si>
    <t>Озерский Дмитрий</t>
  </si>
  <si>
    <t>Малинин Павел</t>
  </si>
  <si>
    <t>Кулаков Андрей</t>
  </si>
  <si>
    <t>Викулин Павел</t>
  </si>
  <si>
    <t>Ильин Василий</t>
  </si>
  <si>
    <t>Чекалкин Роман</t>
  </si>
  <si>
    <t>Васичев Дмитрий</t>
  </si>
  <si>
    <t>Подругин Николай</t>
  </si>
  <si>
    <t>Саратовский Александр</t>
  </si>
  <si>
    <t>Гарбузов Владимир</t>
  </si>
  <si>
    <t>Пешков Юрий</t>
  </si>
  <si>
    <t>Тихонин Алексей</t>
  </si>
  <si>
    <t>Денисов Александр</t>
  </si>
  <si>
    <t>Веденин Андрей</t>
  </si>
  <si>
    <t>Виролайнен Роман</t>
  </si>
  <si>
    <t>Кузнецов Сергей</t>
  </si>
  <si>
    <t xml:space="preserve">Кобленков Михаил </t>
  </si>
  <si>
    <t>Пыжов Николай</t>
  </si>
  <si>
    <t>Кирюшин Владимир</t>
  </si>
  <si>
    <t>Синогейкин Михаил</t>
  </si>
  <si>
    <t>Ивкин Илья</t>
  </si>
  <si>
    <t>Шелковников Александр</t>
  </si>
  <si>
    <t>Ямбаев Илья</t>
  </si>
  <si>
    <t>Лачинов Алексей</t>
  </si>
  <si>
    <t>Осипов Алексей</t>
  </si>
  <si>
    <t>Алешенков Павел</t>
  </si>
  <si>
    <t>Буткявичюс Сергей</t>
  </si>
  <si>
    <t>Вазюков Евгений</t>
  </si>
  <si>
    <t>Федоренко Александр</t>
  </si>
  <si>
    <t>Галкин Юрий</t>
  </si>
  <si>
    <t>Фоменко Юрий</t>
  </si>
  <si>
    <t>Мякишев Вадим</t>
  </si>
  <si>
    <t>Зубков Иван</t>
  </si>
  <si>
    <t>Эйсмонт Денис</t>
  </si>
  <si>
    <t>Кочетков Олег</t>
  </si>
  <si>
    <t>Сидоров Владимир</t>
  </si>
  <si>
    <t>Величкевич Геннадий</t>
  </si>
  <si>
    <t>Милованов Михаил</t>
  </si>
  <si>
    <t>Селиванов Александр</t>
  </si>
  <si>
    <t>Гапонов Сергей</t>
  </si>
  <si>
    <t>Тимонин Василий</t>
  </si>
  <si>
    <t>Старовойтов Александр</t>
  </si>
  <si>
    <t xml:space="preserve">Смирнов Дмитрий </t>
  </si>
  <si>
    <t>Хлыст Геннадий</t>
  </si>
  <si>
    <t>Гафиятуллин Анатолий</t>
  </si>
  <si>
    <t>Скворцов Александр</t>
  </si>
  <si>
    <t>Росточников Игорь</t>
  </si>
  <si>
    <t>Коненков Константин</t>
  </si>
  <si>
    <t>Веденеев Дмитрий</t>
  </si>
  <si>
    <t xml:space="preserve">  Женщины - 5 км свободный стиль  </t>
  </si>
  <si>
    <t xml:space="preserve"> Мужчиныны 35-39 лет - 15 км свободный стиль  </t>
  </si>
  <si>
    <t xml:space="preserve"> Мужчиныны старше 40 лет - 15 км свободный стиль  </t>
  </si>
  <si>
    <t xml:space="preserve"> Мужчиныны до 35 лет - 15 км свободный стиль  </t>
  </si>
  <si>
    <t>Сорин Егор</t>
  </si>
  <si>
    <t>Шатагин Антон</t>
  </si>
  <si>
    <t>Кузин Александр</t>
  </si>
  <si>
    <t>Главный судья</t>
  </si>
  <si>
    <t>Главный секретарь</t>
  </si>
  <si>
    <t>Ю.В. Соколов</t>
  </si>
  <si>
    <t>Список судей</t>
  </si>
  <si>
    <t>Чемпионата ГУ МВД России по г. Москве
 по лыжным гонкам</t>
  </si>
  <si>
    <t>Должность</t>
  </si>
  <si>
    <t>Ф.И.О.</t>
  </si>
  <si>
    <t>УПП УРЛС</t>
  </si>
  <si>
    <t>Заместитель главного судьи, руководитель стрельб</t>
  </si>
  <si>
    <t>Заместитель главного судьи, старший судья линии огня</t>
  </si>
  <si>
    <t xml:space="preserve">Сандлирский С.В. </t>
  </si>
  <si>
    <t>Заместительглавного судьи, начальник дистанции</t>
  </si>
  <si>
    <t xml:space="preserve">Постевой А.С. </t>
  </si>
  <si>
    <t xml:space="preserve">Соколов Ю.В. </t>
  </si>
  <si>
    <t>Заместитель главного секретаря</t>
  </si>
  <si>
    <t xml:space="preserve">Сулакадзе Г.Д. </t>
  </si>
  <si>
    <t>Судья хронометрист</t>
  </si>
  <si>
    <t>Сипатов Ю.Н.</t>
  </si>
  <si>
    <t>Москомспорт</t>
  </si>
  <si>
    <t>Сипатова Е.Г.</t>
  </si>
  <si>
    <t>Судья</t>
  </si>
  <si>
    <t>Филенков К.А.</t>
  </si>
  <si>
    <t>Бирюков И.Б.</t>
  </si>
  <si>
    <t>Папин Д.Б.</t>
  </si>
  <si>
    <t>Левщанов Н.В.</t>
  </si>
  <si>
    <t>Себряев П.О.</t>
  </si>
  <si>
    <t>Смола А.А.</t>
  </si>
  <si>
    <t>ПРОТОКОЛ МАНДАТНОЙ КОМИССИИ</t>
  </si>
  <si>
    <t>Чемпионата ГУ МВД России по г. Москве 
проводящемся с 05 по 08 февраля 2013 года.</t>
  </si>
  <si>
    <t>по лыжным гонкам</t>
  </si>
  <si>
    <t>№
п/п</t>
  </si>
  <si>
    <t>Состав команды</t>
  </si>
  <si>
    <t>Всего</t>
  </si>
  <si>
    <t>ЗМС</t>
  </si>
  <si>
    <t>УВД по ЗАО</t>
  </si>
  <si>
    <t>УВД по ВАО</t>
  </si>
  <si>
    <t>УВД по СВАО</t>
  </si>
  <si>
    <t>УВД по СЗАО</t>
  </si>
  <si>
    <t>УВД по ЦАО</t>
  </si>
  <si>
    <t>УВД по ЮАО</t>
  </si>
  <si>
    <t>УВД по ЮЗАО</t>
  </si>
  <si>
    <t>УВД по САО</t>
  </si>
  <si>
    <t>УВД по ЮВАО</t>
  </si>
  <si>
    <t>УВД по Зел.АО</t>
  </si>
  <si>
    <t>ПРОТОКОЛ ЭСТАФЕТЫ</t>
  </si>
  <si>
    <t>Команда</t>
  </si>
  <si>
    <t>Результат на этапе</t>
  </si>
  <si>
    <t>Результат команды</t>
  </si>
  <si>
    <t>Малини Павел</t>
  </si>
  <si>
    <t>Солодов Иван</t>
  </si>
  <si>
    <t>Онищенко Артем</t>
  </si>
  <si>
    <t>Щербенина Анна</t>
  </si>
  <si>
    <t>Конохова Ксения</t>
  </si>
  <si>
    <t>Лачинов Александр</t>
  </si>
  <si>
    <t>УВД по Зеленоградскому АО</t>
  </si>
  <si>
    <t>21, 23 и 24 января 2014 года</t>
  </si>
  <si>
    <t>Лыжная база "Снежинка"
 Московская обл. ГО Химки</t>
  </si>
  <si>
    <t>Романова Юлия</t>
  </si>
  <si>
    <t>Поваляева Анна</t>
  </si>
  <si>
    <t>Тихонова Марина</t>
  </si>
  <si>
    <t xml:space="preserve">Ефимова Наталья </t>
  </si>
  <si>
    <t>сошла</t>
  </si>
  <si>
    <t>не старт</t>
  </si>
  <si>
    <t>Белова Анна</t>
  </si>
  <si>
    <t>Васенина Светлана</t>
  </si>
  <si>
    <t>Ковалева Полина</t>
  </si>
  <si>
    <t xml:space="preserve">Сидоров Сергей </t>
  </si>
  <si>
    <t>Войчин Владимир</t>
  </si>
  <si>
    <t>Прокунин Андрей</t>
  </si>
  <si>
    <t>Рулев Сергей</t>
  </si>
  <si>
    <t>Левщанов Сергей</t>
  </si>
  <si>
    <t>Щеглов Алексей</t>
  </si>
  <si>
    <t>Корсаков Сергей</t>
  </si>
  <si>
    <t>Фирсов Артур</t>
  </si>
  <si>
    <t>Климов Александр</t>
  </si>
  <si>
    <t>Обрядин Павел</t>
  </si>
  <si>
    <t>Вердиев Ниджад</t>
  </si>
  <si>
    <t>сошел</t>
  </si>
  <si>
    <t>Карюхин Владимир</t>
  </si>
  <si>
    <t>Коробков С.В.</t>
  </si>
  <si>
    <t>Лёц Е.</t>
  </si>
  <si>
    <t>С.В. Коробков</t>
  </si>
  <si>
    <t>1 этап - мужчины старше 35 лет 10 км. классический стиль, 2 этап - мужчины 10 км. классический стиль, 3 этап - женщины 5 км. свободный стиль, 
4 этап - мужчины 10 км. свободный стиль</t>
  </si>
  <si>
    <t>1:14:10
(снята на 
3 этапе)</t>
  </si>
  <si>
    <t>1:25:07
(снята на 
3 этапе)</t>
  </si>
  <si>
    <t>Районная организация</t>
  </si>
  <si>
    <t>РО</t>
  </si>
  <si>
    <t>1 день           (классический стиль)</t>
  </si>
  <si>
    <t>2 день (свободный стиль)</t>
  </si>
  <si>
    <t>3 день (эстафета 3 х10 км., 1 х 5 км.)</t>
  </si>
  <si>
    <t>Сумма очков</t>
  </si>
  <si>
    <t>УВД по ТиНАО</t>
  </si>
  <si>
    <t>команда</t>
  </si>
  <si>
    <t>РО-1</t>
  </si>
  <si>
    <t>РО-2</t>
  </si>
  <si>
    <t>РО-3</t>
  </si>
  <si>
    <t>РО-4</t>
  </si>
  <si>
    <t>РО-5</t>
  </si>
  <si>
    <t>РО-6</t>
  </si>
  <si>
    <t>РО-7</t>
  </si>
  <si>
    <t>РО-8</t>
  </si>
  <si>
    <t>РО-9</t>
  </si>
  <si>
    <t>РО-10</t>
  </si>
  <si>
    <t>РО-11</t>
  </si>
  <si>
    <t>РО-12</t>
  </si>
  <si>
    <t>РО-13</t>
  </si>
  <si>
    <t>РО-14</t>
  </si>
  <si>
    <t>РО-15</t>
  </si>
  <si>
    <t>ТиНАО</t>
  </si>
  <si>
    <t>РО-16</t>
  </si>
  <si>
    <t>подразделение</t>
  </si>
  <si>
    <t>ро</t>
  </si>
  <si>
    <t>Ефимова Наталья</t>
  </si>
</sst>
</file>

<file path=xl/styles.xml><?xml version="1.0" encoding="utf-8"?>
<styleSheet xmlns="http://schemas.openxmlformats.org/spreadsheetml/2006/main">
  <numFmts count="1">
    <numFmt numFmtId="164" formatCode="h:mm:ss.0"/>
  </numFmts>
  <fonts count="2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 Cyr"/>
      <charset val="204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  <font>
      <sz val="2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170">
    <xf numFmtId="0" fontId="0" fillId="0" borderId="0" xfId="0"/>
    <xf numFmtId="0" fontId="3" fillId="0" borderId="0" xfId="1" applyFont="1" applyAlignment="1">
      <alignment horizontal="center" wrapText="1"/>
    </xf>
    <xf numFmtId="0" fontId="4" fillId="0" borderId="0" xfId="1" applyFont="1"/>
    <xf numFmtId="0" fontId="5" fillId="0" borderId="0" xfId="1" applyFont="1" applyAlignment="1">
      <alignment horizontal="left" vertical="top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top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0" borderId="0" xfId="1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left" vertical="center"/>
    </xf>
    <xf numFmtId="0" fontId="4" fillId="0" borderId="0" xfId="1" applyNumberFormat="1" applyFont="1" applyBorder="1" applyAlignment="1">
      <alignment horizontal="center"/>
    </xf>
    <xf numFmtId="0" fontId="4" fillId="0" borderId="0" xfId="1" applyFont="1" applyFill="1"/>
    <xf numFmtId="0" fontId="8" fillId="2" borderId="1" xfId="0" applyFont="1" applyFill="1" applyBorder="1" applyAlignment="1">
      <alignment horizontal="left"/>
    </xf>
    <xf numFmtId="0" fontId="3" fillId="0" borderId="0" xfId="1" applyFont="1" applyAlignment="1">
      <alignment horizontal="left" vertical="center"/>
    </xf>
    <xf numFmtId="0" fontId="3" fillId="0" borderId="0" xfId="1" applyFont="1"/>
    <xf numFmtId="164" fontId="4" fillId="0" borderId="0" xfId="1" applyNumberFormat="1" applyFont="1"/>
    <xf numFmtId="0" fontId="3" fillId="0" borderId="0" xfId="1" applyFont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/>
    </xf>
    <xf numFmtId="0" fontId="9" fillId="0" borderId="0" xfId="0" applyFont="1" applyFill="1"/>
    <xf numFmtId="0" fontId="1" fillId="0" borderId="0" xfId="1" applyAlignment="1">
      <alignment horizontal="center"/>
    </xf>
    <xf numFmtId="0" fontId="10" fillId="0" borderId="0" xfId="0" applyFont="1"/>
    <xf numFmtId="0" fontId="11" fillId="0" borderId="0" xfId="0" applyFont="1" applyAlignment="1"/>
    <xf numFmtId="0" fontId="11" fillId="0" borderId="0" xfId="0" applyFont="1" applyAlignment="1">
      <alignment wrapText="1" shrinkToFit="1"/>
    </xf>
    <xf numFmtId="0" fontId="12" fillId="0" borderId="0" xfId="0" applyFont="1" applyAlignment="1"/>
    <xf numFmtId="0" fontId="12" fillId="0" borderId="1" xfId="0" applyFont="1" applyBorder="1" applyAlignment="1">
      <alignment horizontal="center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/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0" fontId="12" fillId="0" borderId="0" xfId="0" applyFont="1"/>
    <xf numFmtId="0" fontId="12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2" xfId="0" applyFont="1" applyBorder="1"/>
    <xf numFmtId="0" fontId="13" fillId="0" borderId="2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/>
    </xf>
    <xf numFmtId="0" fontId="1" fillId="0" borderId="0" xfId="1"/>
    <xf numFmtId="0" fontId="4" fillId="0" borderId="0" xfId="1" applyFont="1" applyAlignment="1">
      <alignment horizontal="left" vertical="center"/>
    </xf>
    <xf numFmtId="0" fontId="15" fillId="0" borderId="0" xfId="1" applyFont="1" applyAlignment="1">
      <alignment vertical="top"/>
    </xf>
    <xf numFmtId="164" fontId="15" fillId="0" borderId="0" xfId="1" applyNumberFormat="1" applyFont="1" applyAlignment="1">
      <alignment vertical="top"/>
    </xf>
    <xf numFmtId="0" fontId="4" fillId="0" borderId="4" xfId="1" applyFont="1" applyBorder="1" applyAlignment="1">
      <alignment horizontal="center" vertical="center"/>
    </xf>
    <xf numFmtId="0" fontId="3" fillId="0" borderId="4" xfId="1" applyFont="1" applyBorder="1" applyAlignment="1">
      <alignment horizontal="left"/>
    </xf>
    <xf numFmtId="164" fontId="3" fillId="0" borderId="1" xfId="1" applyNumberFormat="1" applyFont="1" applyBorder="1" applyAlignment="1">
      <alignment horizontal="center"/>
    </xf>
    <xf numFmtId="164" fontId="1" fillId="0" borderId="0" xfId="1" applyNumberFormat="1"/>
    <xf numFmtId="164" fontId="1" fillId="0" borderId="0" xfId="1" applyNumberFormat="1" applyFont="1"/>
    <xf numFmtId="0" fontId="3" fillId="0" borderId="0" xfId="1" applyFont="1" applyAlignment="1">
      <alignment horizontal="left"/>
    </xf>
    <xf numFmtId="164" fontId="3" fillId="0" borderId="0" xfId="1" applyNumberFormat="1" applyFont="1"/>
    <xf numFmtId="0" fontId="16" fillId="0" borderId="0" xfId="1" applyFont="1"/>
    <xf numFmtId="164" fontId="16" fillId="0" borderId="0" xfId="1" applyNumberFormat="1" applyFont="1"/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/>
    <xf numFmtId="0" fontId="8" fillId="0" borderId="1" xfId="0" applyFont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5" fillId="0" borderId="1" xfId="1" applyFont="1" applyBorder="1" applyAlignment="1">
      <alignment vertical="center" wrapText="1"/>
    </xf>
    <xf numFmtId="0" fontId="8" fillId="2" borderId="1" xfId="0" applyFont="1" applyFill="1" applyBorder="1" applyAlignment="1"/>
    <xf numFmtId="164" fontId="8" fillId="0" borderId="1" xfId="0" applyNumberFormat="1" applyFont="1" applyBorder="1" applyAlignment="1">
      <alignment vertical="center"/>
    </xf>
    <xf numFmtId="0" fontId="5" fillId="0" borderId="1" xfId="1" applyFont="1" applyBorder="1" applyAlignment="1">
      <alignment horizontal="left" vertical="center" wrapText="1"/>
    </xf>
    <xf numFmtId="0" fontId="8" fillId="2" borderId="1" xfId="0" applyFont="1" applyFill="1" applyBorder="1"/>
    <xf numFmtId="0" fontId="4" fillId="0" borderId="0" xfId="1" applyFont="1" applyFill="1" applyAlignment="1">
      <alignment wrapText="1"/>
    </xf>
    <xf numFmtId="164" fontId="8" fillId="0" borderId="4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13" fillId="0" borderId="7" xfId="0" applyFont="1" applyBorder="1" applyAlignment="1">
      <alignment horizontal="right"/>
    </xf>
    <xf numFmtId="0" fontId="3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 applyProtection="1">
      <alignment horizontal="center" vertical="center" wrapText="1"/>
    </xf>
    <xf numFmtId="0" fontId="0" fillId="0" borderId="0" xfId="0" applyBorder="1"/>
    <xf numFmtId="0" fontId="1" fillId="0" borderId="0" xfId="1" applyFill="1"/>
    <xf numFmtId="0" fontId="2" fillId="0" borderId="1" xfId="1" applyFont="1" applyFill="1" applyBorder="1" applyAlignment="1">
      <alignment horizontal="left" vertical="center"/>
    </xf>
    <xf numFmtId="0" fontId="20" fillId="0" borderId="1" xfId="1" applyFont="1" applyFill="1" applyBorder="1" applyAlignment="1" applyProtection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1" xfId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center"/>
    </xf>
    <xf numFmtId="0" fontId="20" fillId="0" borderId="0" xfId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9" fillId="0" borderId="0" xfId="1" applyFont="1" applyAlignment="1"/>
    <xf numFmtId="0" fontId="9" fillId="0" borderId="0" xfId="1" applyFont="1"/>
    <xf numFmtId="0" fontId="9" fillId="0" borderId="0" xfId="0" applyFont="1"/>
    <xf numFmtId="0" fontId="9" fillId="0" borderId="0" xfId="0" applyFont="1" applyAlignment="1">
      <alignment horizontal="right"/>
    </xf>
    <xf numFmtId="0" fontId="18" fillId="0" borderId="1" xfId="0" applyFont="1" applyBorder="1" applyAlignment="1">
      <alignment horizontal="center" vertical="center"/>
    </xf>
    <xf numFmtId="0" fontId="1" fillId="0" borderId="1" xfId="1" applyBorder="1"/>
    <xf numFmtId="0" fontId="1" fillId="0" borderId="1" xfId="1" applyBorder="1" applyAlignment="1">
      <alignment horizontal="center"/>
    </xf>
    <xf numFmtId="0" fontId="4" fillId="0" borderId="0" xfId="1" applyFont="1" applyAlignment="1"/>
    <xf numFmtId="0" fontId="4" fillId="0" borderId="8" xfId="1" applyFont="1" applyBorder="1" applyAlignment="1"/>
    <xf numFmtId="0" fontId="3" fillId="0" borderId="4" xfId="1" applyFont="1" applyFill="1" applyBorder="1" applyAlignment="1">
      <alignment horizontal="left"/>
    </xf>
    <xf numFmtId="0" fontId="3" fillId="0" borderId="0" xfId="1" applyFont="1" applyFill="1"/>
    <xf numFmtId="0" fontId="2" fillId="0" borderId="0" xfId="1" applyFont="1" applyAlignment="1">
      <alignment horizontal="center"/>
    </xf>
    <xf numFmtId="0" fontId="2" fillId="0" borderId="0" xfId="1" applyFont="1" applyAlignment="1">
      <alignment horizontal="center" vertical="center" wrapText="1"/>
    </xf>
    <xf numFmtId="0" fontId="6" fillId="0" borderId="0" xfId="1" applyFont="1" applyBorder="1" applyAlignment="1">
      <alignment horizontal="center" vertic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right" wrapText="1"/>
    </xf>
    <xf numFmtId="164" fontId="8" fillId="0" borderId="4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0" fontId="4" fillId="0" borderId="10" xfId="1" applyFont="1" applyFill="1" applyBorder="1" applyAlignment="1">
      <alignment horizontal="right" wrapText="1"/>
    </xf>
    <xf numFmtId="0" fontId="11" fillId="0" borderId="0" xfId="0" applyFont="1" applyAlignment="1">
      <alignment horizontal="center"/>
    </xf>
    <xf numFmtId="0" fontId="11" fillId="0" borderId="0" xfId="0" applyFont="1" applyAlignment="1"/>
    <xf numFmtId="0" fontId="11" fillId="0" borderId="0" xfId="0" applyFont="1" applyAlignment="1">
      <alignment horizontal="center" wrapText="1" shrinkToFit="1"/>
    </xf>
    <xf numFmtId="0" fontId="12" fillId="0" borderId="3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right"/>
    </xf>
    <xf numFmtId="0" fontId="13" fillId="0" borderId="7" xfId="0" applyFont="1" applyBorder="1" applyAlignment="1">
      <alignment horizontal="right"/>
    </xf>
    <xf numFmtId="0" fontId="1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9" xfId="1" applyNumberFormat="1" applyFont="1" applyBorder="1" applyAlignment="1">
      <alignment horizontal="center" vertical="center" wrapText="1"/>
    </xf>
    <xf numFmtId="164" fontId="4" fillId="0" borderId="2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/>
    </xf>
    <xf numFmtId="0" fontId="3" fillId="0" borderId="9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9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164" fontId="3" fillId="0" borderId="9" xfId="1" applyNumberFormat="1" applyFont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0" fontId="14" fillId="0" borderId="0" xfId="1" applyFont="1" applyAlignment="1">
      <alignment horizontal="center"/>
    </xf>
    <xf numFmtId="0" fontId="7" fillId="0" borderId="0" xfId="1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55;&#1086;&#1083;&#1100;&#1079;&#1086;&#1074;&#1072;&#1090;&#1077;&#1083;&#1100;/&#1052;&#1086;&#1080;%20&#1076;&#1086;&#1082;&#1091;&#1084;&#1077;&#1085;&#1090;&#1099;/Downloads/&#1064;&#1040;&#1041;&#1051;&#1054;&#1053;%20&#1044;&#1051;&#1071;%20&#1047;&#1057;&#1044;%20&#1080;%20&#1051;&#1043;%20201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ony/Desktop/&#1047;&#1057;&#1044;&#1080;&#1051;&#1043;%20201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бочий титул"/>
      <sheetName val="Рабочий титул (2)"/>
      <sheetName val="1"/>
      <sheetName val="Женщины"/>
      <sheetName val="ст.40"/>
      <sheetName val="35-39"/>
      <sheetName val="до 35"/>
      <sheetName val="Командный ЗСД"/>
      <sheetName val="2"/>
      <sheetName val="эстафета рабочая"/>
      <sheetName val="Сводный ЛГ"/>
      <sheetName val="Командный ЛГ 1"/>
      <sheetName val="Командный ЛГ 2"/>
      <sheetName val="Состав Судей ЗСД"/>
      <sheetName val="Состав Судей ЛГ"/>
      <sheetName val="Состав УЧ"/>
      <sheetName val="Состав УЧ ЗСД"/>
      <sheetName val="W FS"/>
      <sheetName val="W CS"/>
      <sheetName val="m40 FS"/>
      <sheetName val="m40 CS"/>
      <sheetName val="m35-39 FS"/>
      <sheetName val="m35-39 CS"/>
      <sheetName val="M -35 FS"/>
      <sheetName val="M -35 CS"/>
    </sheetNames>
    <sheetDataSet>
      <sheetData sheetId="0"/>
      <sheetData sheetId="1">
        <row r="2">
          <cell r="A2" t="str">
            <v>Чемпионата ГУ МВД России по г. Москве
 по лыжным гонкам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бочий титул"/>
      <sheetName val="Рабочий титул (2)"/>
      <sheetName val="1"/>
      <sheetName val="Командный ЗСД"/>
      <sheetName val="2"/>
      <sheetName val="эстафета рабочая"/>
      <sheetName val="Сводный ЛГ"/>
      <sheetName val="Командный ЛГ 1"/>
      <sheetName val="Командный ЛГ 2"/>
      <sheetName val="Состав Судей ЗСД"/>
      <sheetName val="Состав Судей ЛГ"/>
      <sheetName val="Состав УЧ"/>
      <sheetName val="Состав УЧ ЗСД"/>
    </sheetNames>
    <sheetDataSet>
      <sheetData sheetId="0"/>
      <sheetData sheetId="1">
        <row r="2">
          <cell r="A2" t="str">
            <v>Чемпионата ГУ МВД России по г. Москве по лыжным гонкам</v>
          </cell>
        </row>
        <row r="3">
          <cell r="A3" t="str">
            <v>21, 23 и 24 января 2014 года</v>
          </cell>
          <cell r="E3" t="str">
            <v>Лыжная база "Снежинка" Московская обл. ГО Химки</v>
          </cell>
        </row>
        <row r="7">
          <cell r="H7" t="str">
            <v>С.В. Коробков</v>
          </cell>
        </row>
        <row r="10">
          <cell r="H10" t="str">
            <v>Ю.В. Соколов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57"/>
  <sheetViews>
    <sheetView tabSelected="1" view="pageBreakPreview" zoomScaleNormal="100" zoomScaleSheetLayoutView="100" workbookViewId="0">
      <selection activeCell="O242" sqref="O242"/>
    </sheetView>
  </sheetViews>
  <sheetFormatPr defaultRowHeight="15.75"/>
  <cols>
    <col min="1" max="1" width="4.5703125" style="8" customWidth="1"/>
    <col min="2" max="2" width="24.85546875" style="26" customWidth="1"/>
    <col min="3" max="3" width="6.5703125" style="8" customWidth="1"/>
    <col min="4" max="4" width="12.85546875" style="8" customWidth="1"/>
    <col min="5" max="5" width="8.7109375" style="8" customWidth="1"/>
    <col min="6" max="6" width="9.5703125" style="27" customWidth="1"/>
    <col min="7" max="9" width="9.28515625" style="28" customWidth="1"/>
    <col min="10" max="10" width="6" style="29" customWidth="1"/>
    <col min="11" max="11" width="5.85546875" style="29" customWidth="1"/>
    <col min="12" max="13" width="6.5703125" style="2" customWidth="1"/>
    <col min="14" max="14" width="5.5703125" style="2" customWidth="1"/>
    <col min="15" max="16" width="9.140625" style="2"/>
    <col min="17" max="17" width="7.42578125" style="2" customWidth="1"/>
    <col min="18" max="18" width="6.140625" style="2" customWidth="1"/>
    <col min="19" max="19" width="5.42578125" style="2" customWidth="1"/>
    <col min="20" max="16384" width="9.140625" style="2"/>
  </cols>
  <sheetData>
    <row r="1" spans="1:21" ht="15.95" customHeight="1">
      <c r="A1" s="124" t="s">
        <v>0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"/>
      <c r="N1" s="118" t="s">
        <v>229</v>
      </c>
      <c r="O1" s="118" t="s">
        <v>223</v>
      </c>
      <c r="Q1" s="118" t="s">
        <v>247</v>
      </c>
      <c r="R1" s="118" t="s">
        <v>248</v>
      </c>
    </row>
    <row r="2" spans="1:21" ht="38.1" customHeight="1">
      <c r="A2" s="125" t="str">
        <f>'[1]Рабочий титул (2)'!$A$2</f>
        <v>Чемпионата ГУ МВД России по г. Москве
 по лыжным гонкам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3"/>
      <c r="N2" s="119" t="s">
        <v>28</v>
      </c>
      <c r="O2" s="118" t="s">
        <v>230</v>
      </c>
      <c r="Q2" s="118"/>
      <c r="R2" s="118" t="e">
        <f>VLOOKUP(Q2,$N$2:$O$17,2,FALSE)</f>
        <v>#N/A</v>
      </c>
    </row>
    <row r="3" spans="1:21" ht="30" customHeight="1">
      <c r="A3" s="127" t="s">
        <v>192</v>
      </c>
      <c r="B3" s="127"/>
      <c r="C3" s="127"/>
      <c r="D3" s="4"/>
      <c r="E3" s="4"/>
      <c r="F3" s="5"/>
      <c r="G3" s="128" t="s">
        <v>193</v>
      </c>
      <c r="H3" s="128"/>
      <c r="I3" s="128"/>
      <c r="J3" s="128"/>
      <c r="K3" s="128"/>
      <c r="M3" s="6"/>
      <c r="N3" s="119" t="s">
        <v>38</v>
      </c>
      <c r="O3" s="118" t="s">
        <v>231</v>
      </c>
      <c r="P3" s="7"/>
    </row>
    <row r="4" spans="1:21" ht="15.95" customHeight="1">
      <c r="A4" s="126" t="s">
        <v>47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3"/>
      <c r="M4" s="91"/>
      <c r="N4" s="119" t="s">
        <v>25</v>
      </c>
      <c r="O4" s="118" t="s">
        <v>232</v>
      </c>
      <c r="P4" s="120"/>
      <c r="Q4" s="121"/>
      <c r="T4" s="91"/>
      <c r="U4" s="91"/>
    </row>
    <row r="5" spans="1:21" ht="15.95" customHeight="1">
      <c r="A5" s="9" t="s">
        <v>1</v>
      </c>
      <c r="B5" s="9" t="s">
        <v>2</v>
      </c>
      <c r="C5" s="9" t="s">
        <v>3</v>
      </c>
      <c r="D5" s="10" t="s">
        <v>49</v>
      </c>
      <c r="E5" s="10" t="s">
        <v>223</v>
      </c>
      <c r="F5" s="10" t="s">
        <v>4</v>
      </c>
      <c r="G5" s="11" t="s">
        <v>5</v>
      </c>
      <c r="H5" s="11" t="s">
        <v>6</v>
      </c>
      <c r="I5" s="12" t="s">
        <v>7</v>
      </c>
      <c r="J5" s="10" t="s">
        <v>8</v>
      </c>
      <c r="K5" s="10" t="s">
        <v>9</v>
      </c>
      <c r="L5" s="13"/>
      <c r="M5" s="13"/>
      <c r="N5" s="119" t="s">
        <v>41</v>
      </c>
      <c r="O5" s="118" t="s">
        <v>233</v>
      </c>
    </row>
    <row r="6" spans="1:21" ht="15.95" customHeight="1">
      <c r="A6" s="16">
        <v>13</v>
      </c>
      <c r="B6" s="37" t="s">
        <v>194</v>
      </c>
      <c r="C6" s="35">
        <v>1993</v>
      </c>
      <c r="D6" s="34" t="s">
        <v>32</v>
      </c>
      <c r="E6" s="119" t="str">
        <f>VLOOKUP(D6,$N$2:$O$17,2,FALSE)</f>
        <v>РО-15</v>
      </c>
      <c r="F6" s="14" t="s">
        <v>12</v>
      </c>
      <c r="G6" s="18">
        <v>4.1666666666666701E-3</v>
      </c>
      <c r="H6" s="18">
        <v>1.4826388888888889E-2</v>
      </c>
      <c r="I6" s="18">
        <v>1.065972222222222E-2</v>
      </c>
      <c r="J6" s="19">
        <v>35</v>
      </c>
      <c r="K6" s="19">
        <v>1</v>
      </c>
      <c r="L6" s="20"/>
      <c r="M6" s="20"/>
      <c r="N6" s="119" t="s">
        <v>42</v>
      </c>
      <c r="O6" s="118" t="s">
        <v>234</v>
      </c>
    </row>
    <row r="7" spans="1:21" ht="15.95" customHeight="1">
      <c r="A7" s="16">
        <v>25</v>
      </c>
      <c r="B7" s="36" t="s">
        <v>195</v>
      </c>
      <c r="C7" s="31">
        <v>1988</v>
      </c>
      <c r="D7" s="34" t="s">
        <v>34</v>
      </c>
      <c r="E7" s="119" t="str">
        <f t="shared" ref="E7:E30" si="0">VLOOKUP(D7,$N$2:$O$17,2,FALSE)</f>
        <v>РО-13</v>
      </c>
      <c r="F7" s="14" t="s">
        <v>12</v>
      </c>
      <c r="G7" s="18">
        <v>8.3333333333333297E-3</v>
      </c>
      <c r="H7" s="18">
        <v>1.9166666666666669E-2</v>
      </c>
      <c r="I7" s="18">
        <v>1.0833333333333339E-2</v>
      </c>
      <c r="J7" s="19">
        <v>33</v>
      </c>
      <c r="K7" s="14">
        <v>2</v>
      </c>
      <c r="L7" s="20"/>
      <c r="M7" s="20"/>
      <c r="N7" s="119" t="s">
        <v>23</v>
      </c>
      <c r="O7" s="118" t="s">
        <v>235</v>
      </c>
    </row>
    <row r="8" spans="1:21" ht="15.95" customHeight="1">
      <c r="A8" s="14"/>
      <c r="B8" s="21" t="s">
        <v>51</v>
      </c>
      <c r="C8" s="17">
        <v>1986</v>
      </c>
      <c r="D8" s="32" t="s">
        <v>28</v>
      </c>
      <c r="E8" s="119" t="str">
        <f t="shared" si="0"/>
        <v>РО-1</v>
      </c>
      <c r="F8" s="16" t="s">
        <v>15</v>
      </c>
      <c r="G8" s="129" t="s">
        <v>53</v>
      </c>
      <c r="H8" s="130"/>
      <c r="I8" s="131"/>
      <c r="J8" s="19">
        <v>33</v>
      </c>
      <c r="K8" s="14">
        <v>2</v>
      </c>
      <c r="L8" s="20"/>
      <c r="M8" s="20"/>
      <c r="N8" s="119" t="s">
        <v>19</v>
      </c>
      <c r="O8" s="118" t="s">
        <v>236</v>
      </c>
    </row>
    <row r="9" spans="1:21" ht="15.95" customHeight="1">
      <c r="A9" s="14">
        <v>24</v>
      </c>
      <c r="B9" s="22" t="s">
        <v>10</v>
      </c>
      <c r="C9" s="16">
        <v>1983</v>
      </c>
      <c r="D9" s="32" t="s">
        <v>11</v>
      </c>
      <c r="E9" s="119" t="str">
        <f t="shared" si="0"/>
        <v>РО-9</v>
      </c>
      <c r="F9" s="17" t="s">
        <v>12</v>
      </c>
      <c r="G9" s="18">
        <v>7.9861111111111105E-3</v>
      </c>
      <c r="H9" s="18">
        <v>1.9004629629629632E-2</v>
      </c>
      <c r="I9" s="18">
        <v>1.1018518518518521E-2</v>
      </c>
      <c r="J9" s="19">
        <v>31</v>
      </c>
      <c r="K9" s="14">
        <v>3</v>
      </c>
      <c r="L9" s="23"/>
      <c r="M9" s="23"/>
      <c r="N9" s="119" t="s">
        <v>17</v>
      </c>
      <c r="O9" s="118" t="s">
        <v>237</v>
      </c>
    </row>
    <row r="10" spans="1:21" ht="15.95" customHeight="1">
      <c r="A10" s="14">
        <v>22</v>
      </c>
      <c r="B10" s="22" t="s">
        <v>46</v>
      </c>
      <c r="C10" s="16">
        <v>1993</v>
      </c>
      <c r="D10" s="32" t="s">
        <v>30</v>
      </c>
      <c r="E10" s="119" t="str">
        <f t="shared" si="0"/>
        <v>РО-14</v>
      </c>
      <c r="F10" s="16" t="s">
        <v>12</v>
      </c>
      <c r="G10" s="18">
        <v>7.2916666666666703E-3</v>
      </c>
      <c r="H10" s="18">
        <v>1.8402777777777778E-2</v>
      </c>
      <c r="I10" s="18">
        <v>1.1111111111111108E-2</v>
      </c>
      <c r="J10" s="19">
        <v>29</v>
      </c>
      <c r="K10" s="14">
        <v>4</v>
      </c>
      <c r="L10" s="23"/>
      <c r="M10" s="23"/>
      <c r="N10" s="119" t="s">
        <v>11</v>
      </c>
      <c r="O10" s="118" t="s">
        <v>238</v>
      </c>
    </row>
    <row r="11" spans="1:21" ht="15.95" customHeight="1">
      <c r="A11" s="14">
        <v>20</v>
      </c>
      <c r="B11" s="21" t="s">
        <v>16</v>
      </c>
      <c r="C11" s="17">
        <v>1991</v>
      </c>
      <c r="D11" s="32" t="s">
        <v>17</v>
      </c>
      <c r="E11" s="119" t="str">
        <f t="shared" si="0"/>
        <v>РО-8</v>
      </c>
      <c r="F11" s="16" t="s">
        <v>12</v>
      </c>
      <c r="G11" s="18">
        <v>6.5972222222222196E-3</v>
      </c>
      <c r="H11" s="18">
        <v>1.7731481481481483E-2</v>
      </c>
      <c r="I11" s="18">
        <v>1.1134259259259264E-2</v>
      </c>
      <c r="J11" s="19">
        <v>28</v>
      </c>
      <c r="K11" s="14">
        <v>5</v>
      </c>
      <c r="L11" s="20"/>
      <c r="M11" s="20"/>
      <c r="N11" s="119" t="s">
        <v>45</v>
      </c>
      <c r="O11" s="118" t="s">
        <v>239</v>
      </c>
    </row>
    <row r="12" spans="1:21" ht="15.95" customHeight="1">
      <c r="A12" s="14">
        <v>18</v>
      </c>
      <c r="B12" s="22" t="s">
        <v>20</v>
      </c>
      <c r="C12" s="16">
        <v>1971</v>
      </c>
      <c r="D12" s="32" t="s">
        <v>21</v>
      </c>
      <c r="E12" s="119" t="str">
        <f t="shared" si="0"/>
        <v>РО-12</v>
      </c>
      <c r="F12" s="17" t="s">
        <v>15</v>
      </c>
      <c r="G12" s="18">
        <v>5.9027777777777802E-3</v>
      </c>
      <c r="H12" s="18">
        <v>1.7083333333333336E-2</v>
      </c>
      <c r="I12" s="18">
        <v>1.1180555555555555E-2</v>
      </c>
      <c r="J12" s="19">
        <v>27</v>
      </c>
      <c r="K12" s="14">
        <v>6</v>
      </c>
      <c r="L12" s="20"/>
      <c r="M12" s="20"/>
      <c r="N12" s="119" t="s">
        <v>14</v>
      </c>
      <c r="O12" s="118" t="s">
        <v>240</v>
      </c>
    </row>
    <row r="13" spans="1:21" ht="15.95" customHeight="1">
      <c r="A13" s="14">
        <v>21</v>
      </c>
      <c r="B13" s="22" t="s">
        <v>13</v>
      </c>
      <c r="C13" s="16">
        <v>1976</v>
      </c>
      <c r="D13" s="32" t="s">
        <v>14</v>
      </c>
      <c r="E13" s="119" t="str">
        <f t="shared" si="0"/>
        <v>РО-11</v>
      </c>
      <c r="F13" s="16" t="s">
        <v>15</v>
      </c>
      <c r="G13" s="18">
        <v>6.9444444444444397E-3</v>
      </c>
      <c r="H13" s="18">
        <v>1.8171296296296297E-2</v>
      </c>
      <c r="I13" s="18">
        <v>1.1226851851851856E-2</v>
      </c>
      <c r="J13" s="19">
        <v>26</v>
      </c>
      <c r="K13" s="14">
        <v>7</v>
      </c>
      <c r="L13" s="20"/>
      <c r="M13" s="20"/>
      <c r="N13" s="119" t="s">
        <v>21</v>
      </c>
      <c r="O13" s="118" t="s">
        <v>241</v>
      </c>
    </row>
    <row r="14" spans="1:21" ht="15.95" customHeight="1">
      <c r="A14" s="14">
        <v>16</v>
      </c>
      <c r="B14" s="22" t="s">
        <v>22</v>
      </c>
      <c r="C14" s="16">
        <v>1991</v>
      </c>
      <c r="D14" s="32" t="s">
        <v>23</v>
      </c>
      <c r="E14" s="119" t="str">
        <f t="shared" si="0"/>
        <v>РО-6</v>
      </c>
      <c r="F14" s="17" t="s">
        <v>12</v>
      </c>
      <c r="G14" s="18">
        <v>5.2083333333333296E-3</v>
      </c>
      <c r="H14" s="18">
        <v>1.6469907407407405E-2</v>
      </c>
      <c r="I14" s="18">
        <v>1.1261574074074077E-2</v>
      </c>
      <c r="J14" s="19">
        <v>25</v>
      </c>
      <c r="K14" s="14">
        <v>8</v>
      </c>
      <c r="L14" s="20"/>
      <c r="M14" s="20"/>
      <c r="N14" s="119" t="s">
        <v>34</v>
      </c>
      <c r="O14" s="118" t="s">
        <v>242</v>
      </c>
    </row>
    <row r="15" spans="1:21" ht="15.95" customHeight="1">
      <c r="A15" s="14">
        <v>14</v>
      </c>
      <c r="B15" s="22" t="s">
        <v>29</v>
      </c>
      <c r="C15" s="16">
        <v>1973</v>
      </c>
      <c r="D15" s="32" t="s">
        <v>30</v>
      </c>
      <c r="E15" s="119" t="str">
        <f t="shared" si="0"/>
        <v>РО-14</v>
      </c>
      <c r="F15" s="17" t="s">
        <v>15</v>
      </c>
      <c r="G15" s="18">
        <v>4.5138888888888902E-3</v>
      </c>
      <c r="H15" s="18">
        <v>1.5844907407407408E-2</v>
      </c>
      <c r="I15" s="18">
        <v>1.1331018518518518E-2</v>
      </c>
      <c r="J15" s="19">
        <v>24</v>
      </c>
      <c r="K15" s="14">
        <v>9</v>
      </c>
      <c r="L15" s="20"/>
      <c r="M15" s="20"/>
      <c r="N15" s="119" t="s">
        <v>30</v>
      </c>
      <c r="O15" s="118" t="s">
        <v>243</v>
      </c>
    </row>
    <row r="16" spans="1:21" ht="15.95" customHeight="1">
      <c r="A16" s="14">
        <v>12</v>
      </c>
      <c r="B16" s="21" t="s">
        <v>24</v>
      </c>
      <c r="C16" s="17">
        <v>1986</v>
      </c>
      <c r="D16" s="32" t="s">
        <v>25</v>
      </c>
      <c r="E16" s="119" t="str">
        <f t="shared" si="0"/>
        <v>РО-3</v>
      </c>
      <c r="F16" s="16" t="s">
        <v>12</v>
      </c>
      <c r="G16" s="18">
        <v>3.81944444444444E-3</v>
      </c>
      <c r="H16" s="18">
        <v>1.5277777777777777E-2</v>
      </c>
      <c r="I16" s="18">
        <v>1.1458333333333338E-2</v>
      </c>
      <c r="J16" s="19">
        <v>23</v>
      </c>
      <c r="K16" s="14">
        <v>10</v>
      </c>
      <c r="L16" s="20"/>
      <c r="M16" s="20"/>
      <c r="N16" s="119" t="s">
        <v>32</v>
      </c>
      <c r="O16" s="118" t="s">
        <v>244</v>
      </c>
      <c r="P16" s="24"/>
    </row>
    <row r="17" spans="1:15" ht="15.95" customHeight="1">
      <c r="A17" s="14">
        <v>19</v>
      </c>
      <c r="B17" s="22" t="s">
        <v>18</v>
      </c>
      <c r="C17" s="16">
        <v>1989</v>
      </c>
      <c r="D17" s="32" t="s">
        <v>19</v>
      </c>
      <c r="E17" s="119" t="str">
        <f t="shared" si="0"/>
        <v>РО-7</v>
      </c>
      <c r="F17" s="16" t="s">
        <v>12</v>
      </c>
      <c r="G17" s="18">
        <v>6.2500000000000003E-3</v>
      </c>
      <c r="H17" s="18">
        <v>1.8078703703703704E-2</v>
      </c>
      <c r="I17" s="18">
        <v>1.1828703703703704E-2</v>
      </c>
      <c r="J17" s="19">
        <v>22</v>
      </c>
      <c r="K17" s="14">
        <v>11</v>
      </c>
      <c r="L17" s="20"/>
      <c r="M17" s="20"/>
      <c r="N17" s="119" t="s">
        <v>245</v>
      </c>
      <c r="O17" s="118" t="s">
        <v>246</v>
      </c>
    </row>
    <row r="18" spans="1:15" ht="15.95" customHeight="1">
      <c r="A18" s="14">
        <v>9</v>
      </c>
      <c r="B18" s="21" t="s">
        <v>31</v>
      </c>
      <c r="C18" s="17">
        <v>1987</v>
      </c>
      <c r="D18" s="32" t="s">
        <v>19</v>
      </c>
      <c r="E18" s="119" t="str">
        <f t="shared" si="0"/>
        <v>РО-7</v>
      </c>
      <c r="F18" s="16" t="s">
        <v>12</v>
      </c>
      <c r="G18" s="18">
        <v>2.7777777777777801E-3</v>
      </c>
      <c r="H18" s="18">
        <v>1.462962962962963E-2</v>
      </c>
      <c r="I18" s="18">
        <v>1.185185185185185E-2</v>
      </c>
      <c r="J18" s="19">
        <v>21</v>
      </c>
      <c r="K18" s="14">
        <v>12</v>
      </c>
      <c r="L18" s="20"/>
      <c r="M18" s="20"/>
    </row>
    <row r="19" spans="1:15" ht="15.95" customHeight="1">
      <c r="A19" s="14">
        <v>6</v>
      </c>
      <c r="B19" s="25" t="s">
        <v>35</v>
      </c>
      <c r="C19" s="17">
        <v>1988</v>
      </c>
      <c r="D19" s="32" t="s">
        <v>21</v>
      </c>
      <c r="E19" s="119" t="str">
        <f t="shared" si="0"/>
        <v>РО-12</v>
      </c>
      <c r="F19" s="17" t="s">
        <v>36</v>
      </c>
      <c r="G19" s="18">
        <v>1.7361111111111099E-3</v>
      </c>
      <c r="H19" s="18">
        <v>1.3784722222222224E-2</v>
      </c>
      <c r="I19" s="18">
        <v>1.2048611111111114E-2</v>
      </c>
      <c r="J19" s="19">
        <v>20</v>
      </c>
      <c r="K19" s="14">
        <v>13</v>
      </c>
      <c r="L19" s="20"/>
      <c r="M19" s="20"/>
    </row>
    <row r="20" spans="1:15" ht="15.95" customHeight="1">
      <c r="A20" s="14">
        <v>11</v>
      </c>
      <c r="B20" s="21" t="s">
        <v>26</v>
      </c>
      <c r="C20" s="17">
        <v>1986</v>
      </c>
      <c r="D20" s="32" t="s">
        <v>23</v>
      </c>
      <c r="E20" s="119" t="str">
        <f t="shared" si="0"/>
        <v>РО-6</v>
      </c>
      <c r="F20" s="16" t="s">
        <v>15</v>
      </c>
      <c r="G20" s="18">
        <v>3.4722222222222199E-3</v>
      </c>
      <c r="H20" s="18">
        <v>1.556712962962963E-2</v>
      </c>
      <c r="I20" s="18">
        <v>1.209490740740741E-2</v>
      </c>
      <c r="J20" s="19">
        <v>19</v>
      </c>
      <c r="K20" s="14">
        <v>14</v>
      </c>
      <c r="L20" s="20"/>
      <c r="M20" s="20"/>
    </row>
    <row r="21" spans="1:15" ht="15.95" customHeight="1">
      <c r="A21" s="14">
        <v>15</v>
      </c>
      <c r="B21" s="22" t="s">
        <v>40</v>
      </c>
      <c r="C21" s="16">
        <v>1988</v>
      </c>
      <c r="D21" s="32" t="s">
        <v>41</v>
      </c>
      <c r="E21" s="119" t="str">
        <f t="shared" si="0"/>
        <v>РО-4</v>
      </c>
      <c r="F21" s="17" t="s">
        <v>12</v>
      </c>
      <c r="G21" s="18">
        <v>4.8611111111111103E-3</v>
      </c>
      <c r="H21" s="18">
        <v>1.7094907407407409E-2</v>
      </c>
      <c r="I21" s="18">
        <v>1.2233796296296298E-2</v>
      </c>
      <c r="J21" s="19">
        <v>18</v>
      </c>
      <c r="K21" s="14">
        <v>15</v>
      </c>
    </row>
    <row r="22" spans="1:15" ht="15.95" customHeight="1">
      <c r="A22" s="19">
        <v>10</v>
      </c>
      <c r="B22" s="21" t="s">
        <v>27</v>
      </c>
      <c r="C22" s="17">
        <v>1990</v>
      </c>
      <c r="D22" s="32" t="s">
        <v>14</v>
      </c>
      <c r="E22" s="119" t="str">
        <f t="shared" si="0"/>
        <v>РО-11</v>
      </c>
      <c r="F22" s="17" t="s">
        <v>36</v>
      </c>
      <c r="G22" s="18">
        <v>3.1250000000000002E-3</v>
      </c>
      <c r="H22" s="18">
        <v>1.5555555555555553E-2</v>
      </c>
      <c r="I22" s="18">
        <v>1.2430555555555552E-2</v>
      </c>
      <c r="J22" s="19">
        <v>17</v>
      </c>
      <c r="K22" s="14">
        <v>16</v>
      </c>
    </row>
    <row r="23" spans="1:15" ht="15.95" customHeight="1">
      <c r="A23" s="14">
        <v>17</v>
      </c>
      <c r="B23" s="22" t="s">
        <v>37</v>
      </c>
      <c r="C23" s="16">
        <v>1987</v>
      </c>
      <c r="D23" s="32" t="s">
        <v>38</v>
      </c>
      <c r="E23" s="119" t="str">
        <f t="shared" si="0"/>
        <v>РО-2</v>
      </c>
      <c r="F23" s="16" t="s">
        <v>12</v>
      </c>
      <c r="G23" s="18">
        <v>5.5555555555555601E-3</v>
      </c>
      <c r="H23" s="18">
        <v>1.9039351851851852E-2</v>
      </c>
      <c r="I23" s="18">
        <v>1.3483796296296292E-2</v>
      </c>
      <c r="J23" s="19">
        <v>16</v>
      </c>
      <c r="K23" s="14">
        <v>17</v>
      </c>
    </row>
    <row r="24" spans="1:15" ht="15.95" customHeight="1">
      <c r="A24" s="14">
        <v>4</v>
      </c>
      <c r="B24" s="15" t="s">
        <v>196</v>
      </c>
      <c r="C24" s="16">
        <v>1984</v>
      </c>
      <c r="D24" s="32" t="s">
        <v>42</v>
      </c>
      <c r="E24" s="119" t="str">
        <f t="shared" si="0"/>
        <v>РО-5</v>
      </c>
      <c r="F24" s="16" t="s">
        <v>43</v>
      </c>
      <c r="G24" s="18">
        <v>1.0416666666666699E-3</v>
      </c>
      <c r="H24" s="18">
        <v>4.1331018518518517E-2</v>
      </c>
      <c r="I24" s="18">
        <v>4.0289351851851847E-2</v>
      </c>
      <c r="J24" s="19">
        <v>15</v>
      </c>
      <c r="K24" s="14">
        <v>18</v>
      </c>
    </row>
    <row r="25" spans="1:15" ht="15.95" customHeight="1">
      <c r="A25" s="14">
        <v>1</v>
      </c>
      <c r="B25" s="21" t="s">
        <v>197</v>
      </c>
      <c r="C25" s="17">
        <v>1986</v>
      </c>
      <c r="D25" s="17" t="s">
        <v>45</v>
      </c>
      <c r="E25" s="119" t="str">
        <f t="shared" si="0"/>
        <v>РО-10</v>
      </c>
      <c r="F25" s="16" t="s">
        <v>43</v>
      </c>
      <c r="G25" s="18">
        <v>0</v>
      </c>
      <c r="H25" s="18" t="s">
        <v>198</v>
      </c>
      <c r="I25" s="18"/>
      <c r="J25" s="19"/>
      <c r="K25" s="14"/>
    </row>
    <row r="26" spans="1:15" ht="15.95" customHeight="1">
      <c r="A26" s="14">
        <v>2</v>
      </c>
      <c r="B26" s="21" t="s">
        <v>44</v>
      </c>
      <c r="C26" s="17">
        <v>1989</v>
      </c>
      <c r="D26" s="17" t="s">
        <v>45</v>
      </c>
      <c r="E26" s="119" t="str">
        <f t="shared" si="0"/>
        <v>РО-10</v>
      </c>
      <c r="F26" s="16" t="s">
        <v>43</v>
      </c>
      <c r="G26" s="18">
        <v>3.4722222222222224E-4</v>
      </c>
      <c r="H26" s="18" t="s">
        <v>199</v>
      </c>
      <c r="I26" s="18"/>
      <c r="J26" s="19"/>
      <c r="K26" s="14"/>
    </row>
    <row r="27" spans="1:15" ht="15.95" customHeight="1">
      <c r="A27" s="14">
        <v>5</v>
      </c>
      <c r="B27" s="15" t="s">
        <v>200</v>
      </c>
      <c r="C27" s="16">
        <v>1984</v>
      </c>
      <c r="D27" s="32" t="s">
        <v>17</v>
      </c>
      <c r="E27" s="119" t="str">
        <f t="shared" si="0"/>
        <v>РО-8</v>
      </c>
      <c r="F27" s="16" t="s">
        <v>12</v>
      </c>
      <c r="G27" s="18">
        <v>1.38888888888889E-3</v>
      </c>
      <c r="H27" s="18" t="s">
        <v>199</v>
      </c>
      <c r="I27" s="18"/>
      <c r="J27" s="19"/>
      <c r="K27" s="14"/>
    </row>
    <row r="28" spans="1:15" ht="15.95" customHeight="1">
      <c r="A28" s="14">
        <v>7</v>
      </c>
      <c r="B28" s="15" t="s">
        <v>201</v>
      </c>
      <c r="C28" s="16">
        <v>1971</v>
      </c>
      <c r="D28" s="32" t="s">
        <v>32</v>
      </c>
      <c r="E28" s="119" t="str">
        <f t="shared" si="0"/>
        <v>РО-15</v>
      </c>
      <c r="F28" s="16" t="s">
        <v>15</v>
      </c>
      <c r="G28" s="18">
        <v>2.0833333333333298E-3</v>
      </c>
      <c r="H28" s="18" t="s">
        <v>199</v>
      </c>
      <c r="I28" s="18"/>
      <c r="J28" s="19"/>
      <c r="K28" s="14"/>
    </row>
    <row r="29" spans="1:15" ht="15.95" customHeight="1">
      <c r="A29" s="14">
        <v>8</v>
      </c>
      <c r="B29" s="22" t="s">
        <v>33</v>
      </c>
      <c r="C29" s="16">
        <v>1977</v>
      </c>
      <c r="D29" s="32" t="s">
        <v>34</v>
      </c>
      <c r="E29" s="119" t="str">
        <f t="shared" si="0"/>
        <v>РО-13</v>
      </c>
      <c r="F29" s="17" t="s">
        <v>15</v>
      </c>
      <c r="G29" s="18">
        <v>2.4305555555555599E-3</v>
      </c>
      <c r="H29" s="18" t="s">
        <v>199</v>
      </c>
      <c r="I29" s="18"/>
      <c r="J29" s="19"/>
      <c r="K29" s="14"/>
    </row>
    <row r="30" spans="1:15" ht="15.75" customHeight="1">
      <c r="A30" s="16">
        <v>23</v>
      </c>
      <c r="B30" s="15" t="s">
        <v>202</v>
      </c>
      <c r="C30" s="16">
        <v>1993</v>
      </c>
      <c r="D30" s="32" t="s">
        <v>28</v>
      </c>
      <c r="E30" s="119" t="str">
        <f t="shared" si="0"/>
        <v>РО-1</v>
      </c>
      <c r="F30" s="16" t="s">
        <v>12</v>
      </c>
      <c r="G30" s="18">
        <v>7.6388888888888904E-3</v>
      </c>
      <c r="H30" s="18" t="s">
        <v>199</v>
      </c>
      <c r="I30" s="18"/>
      <c r="J30" s="19"/>
      <c r="K30" s="14"/>
    </row>
    <row r="31" spans="1:15" ht="15.95" customHeight="1">
      <c r="A31" s="126" t="s">
        <v>48</v>
      </c>
      <c r="B31" s="126"/>
      <c r="C31" s="126"/>
      <c r="D31" s="126"/>
      <c r="E31" s="126"/>
      <c r="F31" s="126"/>
      <c r="G31" s="126"/>
      <c r="H31" s="126"/>
      <c r="I31" s="126"/>
      <c r="J31" s="126"/>
      <c r="K31" s="126"/>
    </row>
    <row r="32" spans="1:15" ht="15.95" customHeight="1">
      <c r="A32" s="9" t="s">
        <v>1</v>
      </c>
      <c r="B32" s="9" t="s">
        <v>2</v>
      </c>
      <c r="C32" s="9" t="s">
        <v>3</v>
      </c>
      <c r="D32" s="10" t="s">
        <v>49</v>
      </c>
      <c r="E32" s="10" t="s">
        <v>223</v>
      </c>
      <c r="F32" s="10" t="s">
        <v>4</v>
      </c>
      <c r="G32" s="11" t="s">
        <v>5</v>
      </c>
      <c r="H32" s="11" t="s">
        <v>6</v>
      </c>
      <c r="I32" s="12" t="s">
        <v>7</v>
      </c>
      <c r="J32" s="10" t="s">
        <v>8</v>
      </c>
      <c r="K32" s="10" t="s">
        <v>9</v>
      </c>
    </row>
    <row r="33" spans="1:11" ht="15.95" customHeight="1">
      <c r="A33" s="14">
        <v>57</v>
      </c>
      <c r="B33" s="15" t="s">
        <v>115</v>
      </c>
      <c r="C33" s="16">
        <v>1966</v>
      </c>
      <c r="D33" s="32" t="s">
        <v>11</v>
      </c>
      <c r="E33" s="119" t="str">
        <f>VLOOKUP(D33,$N$2:$O$17,2,FALSE)</f>
        <v>РО-9</v>
      </c>
      <c r="F33" s="17" t="s">
        <v>15</v>
      </c>
      <c r="G33" s="18">
        <v>1.94444444444444E-2</v>
      </c>
      <c r="H33" s="18">
        <v>4.6805555555555552E-2</v>
      </c>
      <c r="I33" s="18">
        <v>2.7361111111111152E-2</v>
      </c>
      <c r="J33" s="19">
        <v>35</v>
      </c>
      <c r="K33" s="14">
        <v>1</v>
      </c>
    </row>
    <row r="34" spans="1:11" ht="15.95" customHeight="1">
      <c r="A34" s="16">
        <v>58</v>
      </c>
      <c r="B34" s="21" t="s">
        <v>97</v>
      </c>
      <c r="C34" s="17">
        <v>1972</v>
      </c>
      <c r="D34" s="32" t="s">
        <v>32</v>
      </c>
      <c r="E34" s="119" t="str">
        <f t="shared" ref="E34:E49" si="1">VLOOKUP(D34,$N$2:$O$17,2,FALSE)</f>
        <v>РО-15</v>
      </c>
      <c r="F34" s="16" t="s">
        <v>12</v>
      </c>
      <c r="G34" s="18">
        <v>1.97916666666666E-2</v>
      </c>
      <c r="H34" s="18">
        <v>4.7581018518518516E-2</v>
      </c>
      <c r="I34" s="18">
        <v>2.7789351851851916E-2</v>
      </c>
      <c r="J34" s="19">
        <v>33</v>
      </c>
      <c r="K34" s="14">
        <v>2</v>
      </c>
    </row>
    <row r="35" spans="1:11" ht="15">
      <c r="A35" s="19">
        <v>51</v>
      </c>
      <c r="B35" s="22" t="s">
        <v>119</v>
      </c>
      <c r="C35" s="14">
        <v>1970</v>
      </c>
      <c r="D35" s="32" t="s">
        <v>23</v>
      </c>
      <c r="E35" s="119" t="str">
        <f t="shared" si="1"/>
        <v>РО-6</v>
      </c>
      <c r="F35" s="17" t="s">
        <v>36</v>
      </c>
      <c r="G35" s="18">
        <v>1.7361111111111101E-2</v>
      </c>
      <c r="H35" s="18">
        <v>4.5335648148148146E-2</v>
      </c>
      <c r="I35" s="18">
        <v>2.7974537037037044E-2</v>
      </c>
      <c r="J35" s="19">
        <v>31</v>
      </c>
      <c r="K35" s="14">
        <v>3</v>
      </c>
    </row>
    <row r="36" spans="1:11" ht="15">
      <c r="A36" s="14">
        <v>48</v>
      </c>
      <c r="B36" s="22" t="s">
        <v>122</v>
      </c>
      <c r="C36" s="16">
        <v>1972</v>
      </c>
      <c r="D36" s="32" t="s">
        <v>30</v>
      </c>
      <c r="E36" s="119" t="str">
        <f t="shared" si="1"/>
        <v>РО-14</v>
      </c>
      <c r="F36" s="17" t="s">
        <v>12</v>
      </c>
      <c r="G36" s="18">
        <v>1.63194444444444E-2</v>
      </c>
      <c r="H36" s="18">
        <v>4.4675925925925924E-2</v>
      </c>
      <c r="I36" s="18">
        <v>2.8356481481481524E-2</v>
      </c>
      <c r="J36" s="19">
        <v>29</v>
      </c>
      <c r="K36" s="14">
        <v>4</v>
      </c>
    </row>
    <row r="37" spans="1:11" ht="15">
      <c r="A37" s="14">
        <v>50</v>
      </c>
      <c r="B37" s="22" t="s">
        <v>120</v>
      </c>
      <c r="C37" s="16">
        <v>1970</v>
      </c>
      <c r="D37" s="32" t="s">
        <v>14</v>
      </c>
      <c r="E37" s="119" t="str">
        <f t="shared" si="1"/>
        <v>РО-11</v>
      </c>
      <c r="F37" s="17" t="s">
        <v>12</v>
      </c>
      <c r="G37" s="18">
        <v>1.7013888888888901E-2</v>
      </c>
      <c r="H37" s="18">
        <v>4.553240740740741E-2</v>
      </c>
      <c r="I37" s="18">
        <v>2.8518518518518509E-2</v>
      </c>
      <c r="J37" s="19">
        <v>28</v>
      </c>
      <c r="K37" s="14">
        <v>5</v>
      </c>
    </row>
    <row r="38" spans="1:11" ht="15">
      <c r="A38" s="14">
        <v>55</v>
      </c>
      <c r="B38" s="21" t="s">
        <v>121</v>
      </c>
      <c r="C38" s="17">
        <v>1966</v>
      </c>
      <c r="D38" s="32" t="s">
        <v>38</v>
      </c>
      <c r="E38" s="119" t="str">
        <f t="shared" si="1"/>
        <v>РО-2</v>
      </c>
      <c r="F38" s="16" t="s">
        <v>12</v>
      </c>
      <c r="G38" s="18">
        <v>1.8749999999999999E-2</v>
      </c>
      <c r="H38" s="18">
        <v>4.7905092592592589E-2</v>
      </c>
      <c r="I38" s="18">
        <v>2.915509259259259E-2</v>
      </c>
      <c r="J38" s="19">
        <v>27</v>
      </c>
      <c r="K38" s="14">
        <v>6</v>
      </c>
    </row>
    <row r="39" spans="1:11" ht="15">
      <c r="A39" s="14">
        <v>54</v>
      </c>
      <c r="B39" s="22" t="s">
        <v>116</v>
      </c>
      <c r="C39" s="16">
        <v>1964</v>
      </c>
      <c r="D39" s="32" t="s">
        <v>32</v>
      </c>
      <c r="E39" s="119" t="str">
        <f t="shared" si="1"/>
        <v>РО-15</v>
      </c>
      <c r="F39" s="17" t="s">
        <v>12</v>
      </c>
      <c r="G39" s="18">
        <v>1.8402777777777799E-2</v>
      </c>
      <c r="H39" s="18">
        <v>4.7615740740740743E-2</v>
      </c>
      <c r="I39" s="18">
        <v>2.9212962962962944E-2</v>
      </c>
      <c r="J39" s="19">
        <v>26</v>
      </c>
      <c r="K39" s="14">
        <v>7</v>
      </c>
    </row>
    <row r="40" spans="1:11" ht="15">
      <c r="A40" s="14">
        <v>52</v>
      </c>
      <c r="B40" s="21" t="s">
        <v>118</v>
      </c>
      <c r="C40" s="17">
        <v>1965</v>
      </c>
      <c r="D40" s="32" t="s">
        <v>28</v>
      </c>
      <c r="E40" s="119" t="str">
        <f t="shared" si="1"/>
        <v>РО-1</v>
      </c>
      <c r="F40" s="16" t="s">
        <v>12</v>
      </c>
      <c r="G40" s="18">
        <v>1.7708333333333302E-2</v>
      </c>
      <c r="H40" s="18">
        <v>4.7071759259259265E-2</v>
      </c>
      <c r="I40" s="18">
        <v>2.9363425925925963E-2</v>
      </c>
      <c r="J40" s="19">
        <v>25</v>
      </c>
      <c r="K40" s="14">
        <v>8</v>
      </c>
    </row>
    <row r="41" spans="1:11" ht="15">
      <c r="A41" s="14">
        <v>56</v>
      </c>
      <c r="B41" s="22" t="s">
        <v>129</v>
      </c>
      <c r="C41" s="16">
        <v>1966</v>
      </c>
      <c r="D41" s="32" t="s">
        <v>21</v>
      </c>
      <c r="E41" s="119" t="str">
        <f t="shared" si="1"/>
        <v>РО-12</v>
      </c>
      <c r="F41" s="16" t="s">
        <v>12</v>
      </c>
      <c r="G41" s="18">
        <v>1.9097222222222199E-2</v>
      </c>
      <c r="H41" s="18">
        <v>4.8518518518518516E-2</v>
      </c>
      <c r="I41" s="18">
        <v>2.9421296296296317E-2</v>
      </c>
      <c r="J41" s="19">
        <v>24</v>
      </c>
      <c r="K41" s="14">
        <v>9</v>
      </c>
    </row>
    <row r="42" spans="1:11" ht="15">
      <c r="A42" s="14">
        <v>53</v>
      </c>
      <c r="B42" s="22" t="s">
        <v>117</v>
      </c>
      <c r="C42" s="16">
        <v>1968</v>
      </c>
      <c r="D42" s="32" t="s">
        <v>17</v>
      </c>
      <c r="E42" s="119" t="str">
        <f t="shared" si="1"/>
        <v>РО-8</v>
      </c>
      <c r="F42" s="16" t="s">
        <v>12</v>
      </c>
      <c r="G42" s="18">
        <v>1.8055555555555599E-2</v>
      </c>
      <c r="H42" s="18">
        <v>4.8298611111111112E-2</v>
      </c>
      <c r="I42" s="18">
        <v>3.0243055555555513E-2</v>
      </c>
      <c r="J42" s="19">
        <v>23</v>
      </c>
      <c r="K42" s="14">
        <v>10</v>
      </c>
    </row>
    <row r="43" spans="1:11" ht="15">
      <c r="A43" s="14">
        <v>49</v>
      </c>
      <c r="B43" s="22" t="s">
        <v>203</v>
      </c>
      <c r="C43" s="16">
        <v>1968</v>
      </c>
      <c r="D43" s="32" t="s">
        <v>14</v>
      </c>
      <c r="E43" s="119" t="str">
        <f t="shared" si="1"/>
        <v>РО-11</v>
      </c>
      <c r="F43" s="16" t="s">
        <v>36</v>
      </c>
      <c r="G43" s="18">
        <v>1.6666666666666701E-2</v>
      </c>
      <c r="H43" s="18">
        <v>4.7719907407407412E-2</v>
      </c>
      <c r="I43" s="18">
        <v>3.1053240740740711E-2</v>
      </c>
      <c r="J43" s="19">
        <v>22</v>
      </c>
      <c r="K43" s="14">
        <v>11</v>
      </c>
    </row>
    <row r="44" spans="1:11" ht="15">
      <c r="A44" s="19">
        <v>47</v>
      </c>
      <c r="B44" s="21" t="s">
        <v>123</v>
      </c>
      <c r="C44" s="19">
        <v>1967</v>
      </c>
      <c r="D44" s="32" t="s">
        <v>25</v>
      </c>
      <c r="E44" s="119" t="str">
        <f t="shared" si="1"/>
        <v>РО-3</v>
      </c>
      <c r="F44" s="17" t="s">
        <v>39</v>
      </c>
      <c r="G44" s="18">
        <v>1.59722222222222E-2</v>
      </c>
      <c r="H44" s="18">
        <v>4.8159722222222222E-2</v>
      </c>
      <c r="I44" s="18">
        <v>3.2187500000000022E-2</v>
      </c>
      <c r="J44" s="19">
        <v>21</v>
      </c>
      <c r="K44" s="14">
        <v>12</v>
      </c>
    </row>
    <row r="45" spans="1:11" ht="15">
      <c r="A45" s="14">
        <v>46</v>
      </c>
      <c r="B45" s="21" t="s">
        <v>204</v>
      </c>
      <c r="C45" s="17">
        <v>1961</v>
      </c>
      <c r="D45" s="32" t="s">
        <v>19</v>
      </c>
      <c r="E45" s="119" t="str">
        <f t="shared" si="1"/>
        <v>РО-7</v>
      </c>
      <c r="F45" s="16" t="s">
        <v>12</v>
      </c>
      <c r="G45" s="18">
        <v>1.5625E-2</v>
      </c>
      <c r="H45" s="18">
        <v>4.8321759259259266E-2</v>
      </c>
      <c r="I45" s="18">
        <v>3.2696759259259266E-2</v>
      </c>
      <c r="J45" s="19">
        <v>20</v>
      </c>
      <c r="K45" s="14">
        <v>13</v>
      </c>
    </row>
    <row r="46" spans="1:11" ht="15">
      <c r="A46" s="14">
        <v>45</v>
      </c>
      <c r="B46" s="15" t="s">
        <v>125</v>
      </c>
      <c r="C46" s="16">
        <v>1964</v>
      </c>
      <c r="D46" s="32" t="s">
        <v>34</v>
      </c>
      <c r="E46" s="119" t="str">
        <f t="shared" si="1"/>
        <v>РО-13</v>
      </c>
      <c r="F46" s="16" t="s">
        <v>36</v>
      </c>
      <c r="G46" s="18">
        <v>1.52777777777778E-2</v>
      </c>
      <c r="H46" s="18">
        <v>4.8182870370370369E-2</v>
      </c>
      <c r="I46" s="18">
        <v>3.2905092592592569E-2</v>
      </c>
      <c r="J46" s="19">
        <v>19</v>
      </c>
      <c r="K46" s="14">
        <v>14</v>
      </c>
    </row>
    <row r="47" spans="1:11" ht="15">
      <c r="A47" s="14">
        <v>43</v>
      </c>
      <c r="B47" s="15" t="s">
        <v>128</v>
      </c>
      <c r="C47" s="16">
        <v>1967</v>
      </c>
      <c r="D47" s="32" t="s">
        <v>45</v>
      </c>
      <c r="E47" s="119" t="str">
        <f t="shared" si="1"/>
        <v>РО-10</v>
      </c>
      <c r="F47" s="16" t="s">
        <v>43</v>
      </c>
      <c r="G47" s="18">
        <v>1.4583333333333301E-2</v>
      </c>
      <c r="H47" s="18">
        <v>5.5856481481481479E-2</v>
      </c>
      <c r="I47" s="18">
        <v>4.1273148148148177E-2</v>
      </c>
      <c r="J47" s="19">
        <v>18</v>
      </c>
      <c r="K47" s="14">
        <v>15</v>
      </c>
    </row>
    <row r="48" spans="1:11" ht="15">
      <c r="A48" s="14">
        <v>44</v>
      </c>
      <c r="B48" s="21" t="s">
        <v>66</v>
      </c>
      <c r="C48" s="17">
        <v>1966</v>
      </c>
      <c r="D48" s="32" t="s">
        <v>41</v>
      </c>
      <c r="E48" s="119" t="str">
        <f t="shared" si="1"/>
        <v>РО-4</v>
      </c>
      <c r="F48" s="16" t="s">
        <v>39</v>
      </c>
      <c r="G48" s="18">
        <v>1.49305555555556E-2</v>
      </c>
      <c r="H48" s="18">
        <v>6.0092592592592593E-2</v>
      </c>
      <c r="I48" s="18">
        <v>4.5162037037036994E-2</v>
      </c>
      <c r="J48" s="19">
        <v>17</v>
      </c>
      <c r="K48" s="14">
        <v>16</v>
      </c>
    </row>
    <row r="49" spans="1:11" ht="15">
      <c r="A49" s="14">
        <v>41</v>
      </c>
      <c r="B49" s="22" t="s">
        <v>127</v>
      </c>
      <c r="C49" s="16">
        <v>1962</v>
      </c>
      <c r="D49" s="32" t="s">
        <v>42</v>
      </c>
      <c r="E49" s="119" t="str">
        <f t="shared" si="1"/>
        <v>РО-5</v>
      </c>
      <c r="F49" s="17" t="s">
        <v>12</v>
      </c>
      <c r="G49" s="18">
        <v>1.3888888888888888E-2</v>
      </c>
      <c r="H49" s="18">
        <v>6.0439814814814814E-2</v>
      </c>
      <c r="I49" s="18">
        <v>4.6550925925925926E-2</v>
      </c>
      <c r="J49" s="19">
        <v>16</v>
      </c>
      <c r="K49" s="14">
        <v>17</v>
      </c>
    </row>
    <row r="50" spans="1:11">
      <c r="A50" s="126" t="s">
        <v>54</v>
      </c>
      <c r="B50" s="126"/>
      <c r="C50" s="126"/>
      <c r="D50" s="126"/>
      <c r="E50" s="126"/>
      <c r="F50" s="126"/>
      <c r="G50" s="126"/>
      <c r="H50" s="126"/>
      <c r="I50" s="126"/>
      <c r="J50" s="126"/>
      <c r="K50" s="126"/>
    </row>
    <row r="51" spans="1:11" ht="15.95" customHeight="1">
      <c r="A51" s="9" t="s">
        <v>1</v>
      </c>
      <c r="B51" s="9" t="s">
        <v>2</v>
      </c>
      <c r="C51" s="9" t="s">
        <v>3</v>
      </c>
      <c r="D51" s="10" t="s">
        <v>49</v>
      </c>
      <c r="E51" s="10" t="s">
        <v>223</v>
      </c>
      <c r="F51" s="10" t="s">
        <v>4</v>
      </c>
      <c r="G51" s="11" t="s">
        <v>5</v>
      </c>
      <c r="H51" s="11" t="s">
        <v>6</v>
      </c>
      <c r="I51" s="12" t="s">
        <v>7</v>
      </c>
      <c r="J51" s="10" t="s">
        <v>8</v>
      </c>
      <c r="K51" s="10" t="s">
        <v>9</v>
      </c>
    </row>
    <row r="52" spans="1:11" ht="15">
      <c r="A52" s="19">
        <v>100</v>
      </c>
      <c r="B52" s="79" t="s">
        <v>82</v>
      </c>
      <c r="C52" s="19">
        <v>1977</v>
      </c>
      <c r="D52" s="32" t="s">
        <v>41</v>
      </c>
      <c r="E52" s="119" t="str">
        <f>VLOOKUP(D52,$N$2:$O$17,2,FALSE)</f>
        <v>РО-4</v>
      </c>
      <c r="F52" s="16" t="s">
        <v>12</v>
      </c>
      <c r="G52" s="30">
        <v>3.43749999999996E-2</v>
      </c>
      <c r="H52" s="30">
        <v>5.9953703703703703E-2</v>
      </c>
      <c r="I52" s="18">
        <v>2.5578703703704103E-2</v>
      </c>
      <c r="J52" s="19">
        <v>35</v>
      </c>
      <c r="K52" s="14">
        <v>1</v>
      </c>
    </row>
    <row r="53" spans="1:11" ht="15">
      <c r="A53" s="19">
        <v>99</v>
      </c>
      <c r="B53" s="79" t="s">
        <v>205</v>
      </c>
      <c r="C53" s="19">
        <v>1978</v>
      </c>
      <c r="D53" s="32" t="s">
        <v>14</v>
      </c>
      <c r="E53" s="119" t="str">
        <f t="shared" ref="E53:E61" si="2">VLOOKUP(D53,$N$2:$O$17,2,FALSE)</f>
        <v>РО-11</v>
      </c>
      <c r="F53" s="16" t="s">
        <v>12</v>
      </c>
      <c r="G53" s="30">
        <v>3.40277777777774E-2</v>
      </c>
      <c r="H53" s="30">
        <v>5.994212962962963E-2</v>
      </c>
      <c r="I53" s="18">
        <v>2.591435185185223E-2</v>
      </c>
      <c r="J53" s="19">
        <v>33</v>
      </c>
      <c r="K53" s="14">
        <v>2</v>
      </c>
    </row>
    <row r="54" spans="1:11" ht="15">
      <c r="A54" s="19">
        <v>98</v>
      </c>
      <c r="B54" s="80" t="s">
        <v>57</v>
      </c>
      <c r="C54" s="14">
        <v>1975</v>
      </c>
      <c r="D54" s="32" t="s">
        <v>25</v>
      </c>
      <c r="E54" s="119" t="str">
        <f t="shared" si="2"/>
        <v>РО-3</v>
      </c>
      <c r="F54" s="16" t="s">
        <v>15</v>
      </c>
      <c r="G54" s="30">
        <v>3.36805555555552E-2</v>
      </c>
      <c r="H54" s="30">
        <v>5.9618055555555556E-2</v>
      </c>
      <c r="I54" s="18">
        <v>2.5937500000000356E-2</v>
      </c>
      <c r="J54" s="19">
        <v>31</v>
      </c>
      <c r="K54" s="14">
        <v>3</v>
      </c>
    </row>
    <row r="55" spans="1:11" ht="15">
      <c r="A55" s="19">
        <v>95</v>
      </c>
      <c r="B55" s="81" t="s">
        <v>206</v>
      </c>
      <c r="C55" s="14">
        <v>1975</v>
      </c>
      <c r="D55" s="32" t="s">
        <v>14</v>
      </c>
      <c r="E55" s="119" t="str">
        <f t="shared" si="2"/>
        <v>РО-11</v>
      </c>
      <c r="F55" s="17" t="s">
        <v>12</v>
      </c>
      <c r="G55" s="30">
        <v>3.2638888888888599E-2</v>
      </c>
      <c r="H55" s="30">
        <v>5.9513888888888887E-2</v>
      </c>
      <c r="I55" s="18">
        <v>2.6875000000000288E-2</v>
      </c>
      <c r="J55" s="19">
        <v>29</v>
      </c>
      <c r="K55" s="14">
        <v>4</v>
      </c>
    </row>
    <row r="56" spans="1:11" ht="15">
      <c r="A56" s="19">
        <v>96</v>
      </c>
      <c r="B56" s="79" t="s">
        <v>59</v>
      </c>
      <c r="C56" s="19">
        <v>1976</v>
      </c>
      <c r="D56" s="32" t="s">
        <v>32</v>
      </c>
      <c r="E56" s="119" t="str">
        <f t="shared" si="2"/>
        <v>РО-15</v>
      </c>
      <c r="F56" s="16" t="s">
        <v>12</v>
      </c>
      <c r="G56" s="30">
        <v>3.29861111111108E-2</v>
      </c>
      <c r="H56" s="30">
        <v>6.011574074074074E-2</v>
      </c>
      <c r="I56" s="18">
        <v>2.7129629629629941E-2</v>
      </c>
      <c r="J56" s="19">
        <v>28</v>
      </c>
      <c r="K56" s="14">
        <v>5</v>
      </c>
    </row>
    <row r="57" spans="1:11" ht="15">
      <c r="A57" s="19">
        <v>93</v>
      </c>
      <c r="B57" s="79" t="s">
        <v>60</v>
      </c>
      <c r="C57" s="19">
        <v>1972</v>
      </c>
      <c r="D57" s="32" t="s">
        <v>30</v>
      </c>
      <c r="E57" s="119" t="str">
        <f t="shared" si="2"/>
        <v>РО-14</v>
      </c>
      <c r="F57" s="16" t="s">
        <v>12</v>
      </c>
      <c r="G57" s="30">
        <v>3.1944444444444199E-2</v>
      </c>
      <c r="H57" s="30">
        <v>6.0150462962962968E-2</v>
      </c>
      <c r="I57" s="18">
        <v>2.8206018518518769E-2</v>
      </c>
      <c r="J57" s="19">
        <v>27</v>
      </c>
      <c r="K57" s="14">
        <v>6</v>
      </c>
    </row>
    <row r="58" spans="1:11" ht="15.95" customHeight="1">
      <c r="A58" s="75">
        <v>92</v>
      </c>
      <c r="B58" s="82" t="s">
        <v>61</v>
      </c>
      <c r="C58" s="75">
        <v>1975</v>
      </c>
      <c r="D58" s="76" t="s">
        <v>28</v>
      </c>
      <c r="E58" s="119" t="str">
        <f t="shared" si="2"/>
        <v>РО-1</v>
      </c>
      <c r="F58" s="76" t="s">
        <v>12</v>
      </c>
      <c r="G58" s="77">
        <v>3.1597222222221999E-2</v>
      </c>
      <c r="H58" s="77">
        <v>6.1192129629629631E-2</v>
      </c>
      <c r="I58" s="78">
        <v>2.9594907407407632E-2</v>
      </c>
      <c r="J58" s="76">
        <v>26</v>
      </c>
      <c r="K58" s="76">
        <v>7</v>
      </c>
    </row>
    <row r="59" spans="1:11" ht="15">
      <c r="A59" s="19">
        <v>91</v>
      </c>
      <c r="B59" s="80" t="s">
        <v>64</v>
      </c>
      <c r="C59" s="14">
        <v>1967</v>
      </c>
      <c r="D59" s="32" t="s">
        <v>38</v>
      </c>
      <c r="E59" s="119" t="str">
        <f t="shared" si="2"/>
        <v>РО-2</v>
      </c>
      <c r="F59" s="17" t="s">
        <v>12</v>
      </c>
      <c r="G59" s="30">
        <v>3.1249999999999799E-2</v>
      </c>
      <c r="H59" s="30">
        <v>6.0879629629629638E-2</v>
      </c>
      <c r="I59" s="18">
        <v>2.9629629629629839E-2</v>
      </c>
      <c r="J59" s="19">
        <v>25</v>
      </c>
      <c r="K59" s="14">
        <v>8</v>
      </c>
    </row>
    <row r="60" spans="1:11" ht="15">
      <c r="A60" s="14">
        <v>89</v>
      </c>
      <c r="B60" s="80" t="s">
        <v>63</v>
      </c>
      <c r="C60" s="16">
        <v>1966</v>
      </c>
      <c r="D60" s="32" t="s">
        <v>23</v>
      </c>
      <c r="E60" s="119" t="str">
        <f t="shared" si="2"/>
        <v>РО-6</v>
      </c>
      <c r="F60" s="17" t="s">
        <v>36</v>
      </c>
      <c r="G60" s="30">
        <v>3.0555555555555398E-2</v>
      </c>
      <c r="H60" s="30">
        <v>6.0787037037037035E-2</v>
      </c>
      <c r="I60" s="18">
        <v>3.0231481481481637E-2</v>
      </c>
      <c r="J60" s="19">
        <v>24</v>
      </c>
      <c r="K60" s="14">
        <v>9</v>
      </c>
    </row>
    <row r="61" spans="1:11" ht="15">
      <c r="A61" s="19">
        <v>90</v>
      </c>
      <c r="B61" s="80" t="s">
        <v>62</v>
      </c>
      <c r="C61" s="14">
        <v>1962</v>
      </c>
      <c r="D61" s="32" t="s">
        <v>17</v>
      </c>
      <c r="E61" s="119" t="str">
        <f t="shared" si="2"/>
        <v>РО-8</v>
      </c>
      <c r="F61" s="17" t="s">
        <v>12</v>
      </c>
      <c r="G61" s="30">
        <v>3.0902777777777599E-2</v>
      </c>
      <c r="H61" s="30">
        <v>6.21875E-2</v>
      </c>
      <c r="I61" s="18">
        <v>3.1284722222222401E-2</v>
      </c>
      <c r="J61" s="19">
        <v>23</v>
      </c>
      <c r="K61" s="14">
        <v>10</v>
      </c>
    </row>
    <row r="62" spans="1:11" ht="15.95" customHeight="1">
      <c r="A62" s="9" t="s">
        <v>1</v>
      </c>
      <c r="B62" s="9" t="s">
        <v>2</v>
      </c>
      <c r="C62" s="9" t="s">
        <v>3</v>
      </c>
      <c r="D62" s="10" t="s">
        <v>49</v>
      </c>
      <c r="E62" s="10" t="s">
        <v>223</v>
      </c>
      <c r="F62" s="10" t="s">
        <v>4</v>
      </c>
      <c r="G62" s="11" t="s">
        <v>5</v>
      </c>
      <c r="H62" s="11" t="s">
        <v>6</v>
      </c>
      <c r="I62" s="12" t="s">
        <v>7</v>
      </c>
      <c r="J62" s="10" t="s">
        <v>8</v>
      </c>
      <c r="K62" s="10" t="s">
        <v>9</v>
      </c>
    </row>
    <row r="63" spans="1:11" ht="15">
      <c r="A63" s="19">
        <v>88</v>
      </c>
      <c r="B63" s="80" t="s">
        <v>207</v>
      </c>
      <c r="C63" s="14">
        <v>1972</v>
      </c>
      <c r="D63" s="32" t="s">
        <v>34</v>
      </c>
      <c r="E63" s="119" t="str">
        <f>VLOOKUP(D63,$N$2:$O$17,2,FALSE)</f>
        <v>РО-13</v>
      </c>
      <c r="F63" s="17" t="s">
        <v>36</v>
      </c>
      <c r="G63" s="30">
        <v>3.0208333333333202E-2</v>
      </c>
      <c r="H63" s="30">
        <v>6.2615740740740736E-2</v>
      </c>
      <c r="I63" s="18">
        <v>3.2407407407407537E-2</v>
      </c>
      <c r="J63" s="19">
        <v>22</v>
      </c>
      <c r="K63" s="14">
        <v>11</v>
      </c>
    </row>
    <row r="64" spans="1:11" ht="15">
      <c r="A64" s="19">
        <v>87</v>
      </c>
      <c r="B64" s="80" t="s">
        <v>124</v>
      </c>
      <c r="C64" s="14">
        <v>1965</v>
      </c>
      <c r="D64" s="32" t="s">
        <v>23</v>
      </c>
      <c r="E64" s="119" t="str">
        <f t="shared" ref="E64:E70" si="3">VLOOKUP(D64,$N$2:$O$17,2,FALSE)</f>
        <v>РО-6</v>
      </c>
      <c r="F64" s="16" t="s">
        <v>36</v>
      </c>
      <c r="G64" s="30">
        <v>2.9861111111111002E-2</v>
      </c>
      <c r="H64" s="30">
        <v>6.293981481481481E-2</v>
      </c>
      <c r="I64" s="18">
        <v>3.3078703703703805E-2</v>
      </c>
      <c r="J64" s="19">
        <v>21</v>
      </c>
      <c r="K64" s="14">
        <v>12</v>
      </c>
    </row>
    <row r="65" spans="1:11" ht="15">
      <c r="A65" s="19">
        <v>97</v>
      </c>
      <c r="B65" s="80" t="s">
        <v>126</v>
      </c>
      <c r="C65" s="14">
        <v>1967</v>
      </c>
      <c r="D65" s="32" t="s">
        <v>21</v>
      </c>
      <c r="E65" s="119" t="str">
        <f t="shared" si="3"/>
        <v>РО-12</v>
      </c>
      <c r="F65" s="16" t="s">
        <v>12</v>
      </c>
      <c r="G65" s="30">
        <v>3.3333333333333E-2</v>
      </c>
      <c r="H65" s="30">
        <v>6.7418981481481483E-2</v>
      </c>
      <c r="I65" s="18">
        <v>3.4085648148148483E-2</v>
      </c>
      <c r="J65" s="19">
        <v>20</v>
      </c>
      <c r="K65" s="14">
        <v>13</v>
      </c>
    </row>
    <row r="66" spans="1:11" ht="15">
      <c r="A66" s="19">
        <v>86</v>
      </c>
      <c r="B66" s="79" t="s">
        <v>65</v>
      </c>
      <c r="C66" s="19">
        <v>1968</v>
      </c>
      <c r="D66" s="19" t="s">
        <v>19</v>
      </c>
      <c r="E66" s="119" t="str">
        <f t="shared" si="3"/>
        <v>РО-7</v>
      </c>
      <c r="F66" s="19" t="s">
        <v>39</v>
      </c>
      <c r="G66" s="30">
        <v>2.9513888888888801E-2</v>
      </c>
      <c r="H66" s="30">
        <v>7.0497685185185191E-2</v>
      </c>
      <c r="I66" s="18">
        <v>4.0983796296296393E-2</v>
      </c>
      <c r="J66" s="19">
        <v>19</v>
      </c>
      <c r="K66" s="14">
        <v>14</v>
      </c>
    </row>
    <row r="67" spans="1:11" ht="15">
      <c r="A67" s="19">
        <v>82</v>
      </c>
      <c r="B67" s="81" t="s">
        <v>69</v>
      </c>
      <c r="C67" s="14">
        <v>1969</v>
      </c>
      <c r="D67" s="32" t="s">
        <v>45</v>
      </c>
      <c r="E67" s="119" t="str">
        <f t="shared" si="3"/>
        <v>РО-10</v>
      </c>
      <c r="F67" s="16" t="s">
        <v>43</v>
      </c>
      <c r="G67" s="30">
        <v>2.8125000000000001E-2</v>
      </c>
      <c r="H67" s="30">
        <v>7.1886574074074075E-2</v>
      </c>
      <c r="I67" s="18">
        <v>4.3761574074074078E-2</v>
      </c>
      <c r="J67" s="19">
        <v>18</v>
      </c>
      <c r="K67" s="14">
        <v>15</v>
      </c>
    </row>
    <row r="68" spans="1:11" ht="15">
      <c r="A68" s="17">
        <v>94</v>
      </c>
      <c r="B68" s="83" t="s">
        <v>111</v>
      </c>
      <c r="C68" s="17">
        <v>1969</v>
      </c>
      <c r="D68" s="32" t="s">
        <v>11</v>
      </c>
      <c r="E68" s="119" t="str">
        <f t="shared" si="3"/>
        <v>РО-9</v>
      </c>
      <c r="F68" s="16" t="s">
        <v>36</v>
      </c>
      <c r="G68" s="30">
        <v>3.2291666666666399E-2</v>
      </c>
      <c r="H68" s="30">
        <v>7.6990740740740735E-2</v>
      </c>
      <c r="I68" s="18">
        <v>4.4699074074074335E-2</v>
      </c>
      <c r="J68" s="19">
        <v>17</v>
      </c>
      <c r="K68" s="14">
        <v>16</v>
      </c>
    </row>
    <row r="69" spans="1:11" ht="15">
      <c r="A69" s="17">
        <v>84</v>
      </c>
      <c r="B69" s="83" t="s">
        <v>68</v>
      </c>
      <c r="C69" s="17">
        <v>1977</v>
      </c>
      <c r="D69" s="32" t="s">
        <v>42</v>
      </c>
      <c r="E69" s="119" t="str">
        <f t="shared" si="3"/>
        <v>РО-5</v>
      </c>
      <c r="F69" s="16" t="s">
        <v>43</v>
      </c>
      <c r="G69" s="30">
        <v>2.8819444444444401E-2</v>
      </c>
      <c r="H69" s="30">
        <v>8.3749999999999991E-2</v>
      </c>
      <c r="I69" s="18">
        <v>5.4930555555555594E-2</v>
      </c>
      <c r="J69" s="19">
        <v>16</v>
      </c>
      <c r="K69" s="14">
        <v>17</v>
      </c>
    </row>
    <row r="70" spans="1:11" ht="15">
      <c r="A70" s="19">
        <v>85</v>
      </c>
      <c r="B70" s="81" t="s">
        <v>67</v>
      </c>
      <c r="C70" s="14">
        <v>1970</v>
      </c>
      <c r="D70" s="32" t="s">
        <v>34</v>
      </c>
      <c r="E70" s="119" t="str">
        <f t="shared" si="3"/>
        <v>РО-13</v>
      </c>
      <c r="F70" s="16" t="s">
        <v>39</v>
      </c>
      <c r="G70" s="30">
        <v>2.9166666666666601E-2</v>
      </c>
      <c r="H70" s="30" t="s">
        <v>199</v>
      </c>
      <c r="I70" s="18"/>
      <c r="J70" s="19"/>
      <c r="K70" s="14"/>
    </row>
    <row r="71" spans="1:11">
      <c r="A71" s="126" t="s">
        <v>50</v>
      </c>
      <c r="B71" s="126"/>
      <c r="C71" s="126"/>
      <c r="D71" s="126"/>
      <c r="E71" s="126"/>
      <c r="F71" s="126"/>
      <c r="G71" s="126"/>
      <c r="H71" s="126"/>
      <c r="I71" s="126"/>
      <c r="J71" s="126"/>
      <c r="K71" s="126"/>
    </row>
    <row r="72" spans="1:11" ht="15.95" customHeight="1">
      <c r="A72" s="9" t="s">
        <v>1</v>
      </c>
      <c r="B72" s="9" t="s">
        <v>2</v>
      </c>
      <c r="C72" s="9" t="s">
        <v>3</v>
      </c>
      <c r="D72" s="10" t="s">
        <v>49</v>
      </c>
      <c r="E72" s="10" t="s">
        <v>223</v>
      </c>
      <c r="F72" s="10" t="s">
        <v>4</v>
      </c>
      <c r="G72" s="11" t="s">
        <v>5</v>
      </c>
      <c r="H72" s="11" t="s">
        <v>6</v>
      </c>
      <c r="I72" s="12" t="s">
        <v>7</v>
      </c>
      <c r="J72" s="10" t="s">
        <v>8</v>
      </c>
      <c r="K72" s="10" t="s">
        <v>9</v>
      </c>
    </row>
    <row r="73" spans="1:11" ht="15">
      <c r="A73" s="16">
        <v>179</v>
      </c>
      <c r="B73" s="33" t="s">
        <v>70</v>
      </c>
      <c r="C73" s="32">
        <v>1989</v>
      </c>
      <c r="D73" s="32" t="s">
        <v>41</v>
      </c>
      <c r="E73" s="119" t="str">
        <f>VLOOKUP(D73,$N$2:$O$17,2,FALSE)</f>
        <v>РО-4</v>
      </c>
      <c r="F73" s="16" t="s">
        <v>15</v>
      </c>
      <c r="G73" s="18">
        <v>6.18055555555534E-2</v>
      </c>
      <c r="H73" s="18">
        <v>8.637731481481481E-2</v>
      </c>
      <c r="I73" s="18">
        <v>2.457175925926141E-2</v>
      </c>
      <c r="J73" s="31">
        <v>83</v>
      </c>
      <c r="K73" s="14">
        <v>1</v>
      </c>
    </row>
    <row r="74" spans="1:11" ht="15">
      <c r="A74" s="16">
        <v>176</v>
      </c>
      <c r="B74" s="33" t="s">
        <v>136</v>
      </c>
      <c r="C74" s="32">
        <v>1979</v>
      </c>
      <c r="D74" s="32" t="s">
        <v>34</v>
      </c>
      <c r="E74" s="119" t="str">
        <f t="shared" ref="E74:E126" si="4">VLOOKUP(D74,$N$2:$O$17,2,FALSE)</f>
        <v>РО-13</v>
      </c>
      <c r="F74" s="16" t="s">
        <v>12</v>
      </c>
      <c r="G74" s="18">
        <v>6.07638888888868E-2</v>
      </c>
      <c r="H74" s="18">
        <v>8.5428240740740735E-2</v>
      </c>
      <c r="I74" s="18">
        <v>2.4664351851853936E-2</v>
      </c>
      <c r="J74" s="31">
        <v>81</v>
      </c>
      <c r="K74" s="14">
        <v>2</v>
      </c>
    </row>
    <row r="75" spans="1:11" ht="15">
      <c r="A75" s="16">
        <v>178</v>
      </c>
      <c r="B75" s="33" t="s">
        <v>134</v>
      </c>
      <c r="C75" s="32">
        <v>1985</v>
      </c>
      <c r="D75" s="32" t="s">
        <v>32</v>
      </c>
      <c r="E75" s="119" t="str">
        <f t="shared" si="4"/>
        <v>РО-15</v>
      </c>
      <c r="F75" s="16" t="s">
        <v>15</v>
      </c>
      <c r="G75" s="18">
        <v>6.14583333333312E-2</v>
      </c>
      <c r="H75" s="18">
        <v>8.6122685185185177E-2</v>
      </c>
      <c r="I75" s="18">
        <v>2.4664351851853977E-2</v>
      </c>
      <c r="J75" s="31">
        <v>81</v>
      </c>
      <c r="K75" s="14">
        <v>2</v>
      </c>
    </row>
    <row r="76" spans="1:11" ht="15">
      <c r="A76" s="16">
        <v>169</v>
      </c>
      <c r="B76" s="25" t="s">
        <v>74</v>
      </c>
      <c r="C76" s="17">
        <v>1989</v>
      </c>
      <c r="D76" s="32" t="s">
        <v>19</v>
      </c>
      <c r="E76" s="119" t="str">
        <f t="shared" si="4"/>
        <v>РО-7</v>
      </c>
      <c r="F76" s="16" t="s">
        <v>12</v>
      </c>
      <c r="G76" s="18">
        <v>5.8333333333331398E-2</v>
      </c>
      <c r="H76" s="18">
        <v>8.3055555555555563E-2</v>
      </c>
      <c r="I76" s="18">
        <v>2.4722222222224165E-2</v>
      </c>
      <c r="J76" s="31">
        <v>77</v>
      </c>
      <c r="K76" s="14">
        <v>4</v>
      </c>
    </row>
    <row r="77" spans="1:11" ht="15">
      <c r="A77" s="16">
        <v>159</v>
      </c>
      <c r="B77" s="33" t="s">
        <v>81</v>
      </c>
      <c r="C77" s="32">
        <v>1990</v>
      </c>
      <c r="D77" s="32" t="s">
        <v>28</v>
      </c>
      <c r="E77" s="119" t="str">
        <f t="shared" si="4"/>
        <v>РО-1</v>
      </c>
      <c r="F77" s="16" t="s">
        <v>12</v>
      </c>
      <c r="G77" s="18">
        <v>5.4861111111109397E-2</v>
      </c>
      <c r="H77" s="18">
        <v>7.9606481481481486E-2</v>
      </c>
      <c r="I77" s="18">
        <v>2.474537037037209E-2</v>
      </c>
      <c r="J77" s="31">
        <v>76</v>
      </c>
      <c r="K77" s="14">
        <v>5</v>
      </c>
    </row>
    <row r="78" spans="1:11" ht="15">
      <c r="A78" s="16">
        <v>175</v>
      </c>
      <c r="B78" s="33" t="s">
        <v>135</v>
      </c>
      <c r="C78" s="32">
        <v>1987</v>
      </c>
      <c r="D78" s="32" t="s">
        <v>34</v>
      </c>
      <c r="E78" s="119" t="str">
        <f t="shared" si="4"/>
        <v>РО-13</v>
      </c>
      <c r="F78" s="16" t="s">
        <v>12</v>
      </c>
      <c r="G78" s="18">
        <v>6.0416666666664599E-2</v>
      </c>
      <c r="H78" s="18">
        <v>8.5416666666666655E-2</v>
      </c>
      <c r="I78" s="18">
        <v>2.5000000000002055E-2</v>
      </c>
      <c r="J78" s="31">
        <v>75</v>
      </c>
      <c r="K78" s="14">
        <v>6</v>
      </c>
    </row>
    <row r="79" spans="1:11" ht="15">
      <c r="A79" s="16">
        <v>174</v>
      </c>
      <c r="B79" s="25" t="s">
        <v>52</v>
      </c>
      <c r="C79" s="17">
        <v>1985</v>
      </c>
      <c r="D79" s="32" t="s">
        <v>32</v>
      </c>
      <c r="E79" s="119" t="str">
        <f t="shared" si="4"/>
        <v>РО-15</v>
      </c>
      <c r="F79" s="16" t="s">
        <v>15</v>
      </c>
      <c r="G79" s="18">
        <v>6.0069444444442399E-2</v>
      </c>
      <c r="H79" s="18">
        <v>8.5185185185185183E-2</v>
      </c>
      <c r="I79" s="18">
        <v>2.5115740740742784E-2</v>
      </c>
      <c r="J79" s="31">
        <v>74</v>
      </c>
      <c r="K79" s="14">
        <v>7</v>
      </c>
    </row>
    <row r="80" spans="1:11" ht="15">
      <c r="A80" s="16">
        <v>148</v>
      </c>
      <c r="B80" s="33" t="s">
        <v>91</v>
      </c>
      <c r="C80" s="32">
        <v>1988</v>
      </c>
      <c r="D80" s="32" t="s">
        <v>38</v>
      </c>
      <c r="E80" s="119" t="str">
        <f t="shared" si="4"/>
        <v>РО-2</v>
      </c>
      <c r="F80" s="16" t="s">
        <v>12</v>
      </c>
      <c r="G80" s="18">
        <v>5.1041666666665202E-2</v>
      </c>
      <c r="H80" s="18">
        <v>7.633101851851852E-2</v>
      </c>
      <c r="I80" s="18">
        <v>2.5289351851853319E-2</v>
      </c>
      <c r="J80" s="31">
        <v>73</v>
      </c>
      <c r="K80" s="14">
        <v>8</v>
      </c>
    </row>
    <row r="81" spans="1:11" ht="15">
      <c r="A81" s="16">
        <v>144</v>
      </c>
      <c r="B81" s="33" t="s">
        <v>208</v>
      </c>
      <c r="C81" s="32">
        <v>1980</v>
      </c>
      <c r="D81" s="32" t="s">
        <v>17</v>
      </c>
      <c r="E81" s="119" t="str">
        <f t="shared" si="4"/>
        <v>РО-8</v>
      </c>
      <c r="F81" s="16" t="s">
        <v>12</v>
      </c>
      <c r="G81" s="18">
        <v>4.9652777777776401E-2</v>
      </c>
      <c r="H81" s="18">
        <v>7.5069444444444453E-2</v>
      </c>
      <c r="I81" s="18">
        <v>2.5416666666668052E-2</v>
      </c>
      <c r="J81" s="31">
        <v>72</v>
      </c>
      <c r="K81" s="14">
        <v>9</v>
      </c>
    </row>
    <row r="82" spans="1:11" ht="15">
      <c r="A82" s="16">
        <v>167</v>
      </c>
      <c r="B82" s="25" t="s">
        <v>78</v>
      </c>
      <c r="C82" s="17">
        <v>1979</v>
      </c>
      <c r="D82" s="32" t="s">
        <v>28</v>
      </c>
      <c r="E82" s="119" t="str">
        <f t="shared" si="4"/>
        <v>РО-1</v>
      </c>
      <c r="F82" s="17" t="s">
        <v>15</v>
      </c>
      <c r="G82" s="18">
        <v>5.7638888888886998E-2</v>
      </c>
      <c r="H82" s="38">
        <v>8.3125000000000004E-2</v>
      </c>
      <c r="I82" s="18">
        <v>2.5486111111113006E-2</v>
      </c>
      <c r="J82" s="31">
        <v>71</v>
      </c>
      <c r="K82" s="14">
        <v>10</v>
      </c>
    </row>
    <row r="83" spans="1:11" ht="15">
      <c r="A83" s="16">
        <v>171</v>
      </c>
      <c r="B83" s="33" t="s">
        <v>73</v>
      </c>
      <c r="C83" s="32">
        <v>1983</v>
      </c>
      <c r="D83" s="32" t="s">
        <v>34</v>
      </c>
      <c r="E83" s="119" t="str">
        <f t="shared" si="4"/>
        <v>РО-13</v>
      </c>
      <c r="F83" s="16" t="s">
        <v>12</v>
      </c>
      <c r="G83" s="18">
        <v>5.9027777777775799E-2</v>
      </c>
      <c r="H83" s="18">
        <v>8.4560185185185197E-2</v>
      </c>
      <c r="I83" s="18">
        <v>2.5532407407409398E-2</v>
      </c>
      <c r="J83" s="31">
        <v>70</v>
      </c>
      <c r="K83" s="14">
        <v>11</v>
      </c>
    </row>
    <row r="84" spans="1:11" ht="15">
      <c r="A84" s="16">
        <v>173</v>
      </c>
      <c r="B84" s="25" t="s">
        <v>71</v>
      </c>
      <c r="C84" s="17">
        <v>1982</v>
      </c>
      <c r="D84" s="32" t="s">
        <v>17</v>
      </c>
      <c r="E84" s="119" t="str">
        <f t="shared" si="4"/>
        <v>РО-8</v>
      </c>
      <c r="F84" s="16" t="s">
        <v>12</v>
      </c>
      <c r="G84" s="18">
        <v>5.9722222222220199E-2</v>
      </c>
      <c r="H84" s="18">
        <v>8.5312499999999999E-2</v>
      </c>
      <c r="I84" s="18">
        <v>2.55902777777798E-2</v>
      </c>
      <c r="J84" s="31">
        <v>69</v>
      </c>
      <c r="K84" s="14">
        <v>12</v>
      </c>
    </row>
    <row r="85" spans="1:11" ht="15">
      <c r="A85" s="16">
        <v>172</v>
      </c>
      <c r="B85" s="33" t="s">
        <v>72</v>
      </c>
      <c r="C85" s="32">
        <v>1990</v>
      </c>
      <c r="D85" s="32" t="s">
        <v>19</v>
      </c>
      <c r="E85" s="119" t="str">
        <f t="shared" si="4"/>
        <v>РО-7</v>
      </c>
      <c r="F85" s="16" t="s">
        <v>12</v>
      </c>
      <c r="G85" s="18">
        <v>5.9374999999997999E-2</v>
      </c>
      <c r="H85" s="18">
        <v>8.4976851851851845E-2</v>
      </c>
      <c r="I85" s="18">
        <v>2.5601851851853846E-2</v>
      </c>
      <c r="J85" s="31">
        <v>68</v>
      </c>
      <c r="K85" s="14">
        <v>13</v>
      </c>
    </row>
    <row r="86" spans="1:11" ht="15">
      <c r="A86" s="16">
        <v>168</v>
      </c>
      <c r="B86" s="33" t="s">
        <v>75</v>
      </c>
      <c r="C86" s="32">
        <v>1980</v>
      </c>
      <c r="D86" s="32" t="s">
        <v>14</v>
      </c>
      <c r="E86" s="119" t="str">
        <f t="shared" si="4"/>
        <v>РО-11</v>
      </c>
      <c r="F86" s="16" t="s">
        <v>12</v>
      </c>
      <c r="G86" s="18">
        <v>5.7986111111109198E-2</v>
      </c>
      <c r="H86" s="18">
        <v>8.3645833333333322E-2</v>
      </c>
      <c r="I86" s="18">
        <v>2.5659722222224124E-2</v>
      </c>
      <c r="J86" s="31">
        <v>67</v>
      </c>
      <c r="K86" s="14">
        <v>14</v>
      </c>
    </row>
    <row r="87" spans="1:11" ht="15">
      <c r="A87" s="16">
        <v>149</v>
      </c>
      <c r="B87" s="33" t="s">
        <v>90</v>
      </c>
      <c r="C87" s="32">
        <v>1977</v>
      </c>
      <c r="D87" s="32" t="s">
        <v>21</v>
      </c>
      <c r="E87" s="119" t="str">
        <f t="shared" si="4"/>
        <v>РО-12</v>
      </c>
      <c r="F87" s="16" t="s">
        <v>12</v>
      </c>
      <c r="G87" s="18">
        <v>5.1388888888887402E-2</v>
      </c>
      <c r="H87" s="18">
        <v>7.7164351851851845E-2</v>
      </c>
      <c r="I87" s="18">
        <v>2.5775462962964443E-2</v>
      </c>
      <c r="J87" s="31">
        <v>66</v>
      </c>
      <c r="K87" s="14">
        <v>15</v>
      </c>
    </row>
    <row r="88" spans="1:11" ht="15">
      <c r="A88" s="16">
        <v>163</v>
      </c>
      <c r="B88" s="33" t="s">
        <v>79</v>
      </c>
      <c r="C88" s="32">
        <v>1985</v>
      </c>
      <c r="D88" s="32" t="s">
        <v>30</v>
      </c>
      <c r="E88" s="119" t="str">
        <f t="shared" si="4"/>
        <v>РО-14</v>
      </c>
      <c r="F88" s="16" t="s">
        <v>12</v>
      </c>
      <c r="G88" s="18">
        <v>5.6249999999998197E-2</v>
      </c>
      <c r="H88" s="18">
        <v>8.2025462962962967E-2</v>
      </c>
      <c r="I88" s="18">
        <v>2.5775462962964769E-2</v>
      </c>
      <c r="J88" s="31">
        <v>66</v>
      </c>
      <c r="K88" s="14">
        <v>15</v>
      </c>
    </row>
    <row r="89" spans="1:11" ht="15">
      <c r="A89" s="16">
        <v>165</v>
      </c>
      <c r="B89" s="33" t="s">
        <v>77</v>
      </c>
      <c r="C89" s="32">
        <v>1978</v>
      </c>
      <c r="D89" s="32" t="s">
        <v>38</v>
      </c>
      <c r="E89" s="119" t="str">
        <f t="shared" si="4"/>
        <v>РО-2</v>
      </c>
      <c r="F89" s="16" t="s">
        <v>12</v>
      </c>
      <c r="G89" s="18">
        <v>5.6944444444442598E-2</v>
      </c>
      <c r="H89" s="18">
        <v>8.2719907407407409E-2</v>
      </c>
      <c r="I89" s="18">
        <v>2.5775462962964811E-2</v>
      </c>
      <c r="J89" s="31">
        <v>66</v>
      </c>
      <c r="K89" s="14">
        <v>15</v>
      </c>
    </row>
    <row r="90" spans="1:11" ht="15">
      <c r="A90" s="16">
        <v>141</v>
      </c>
      <c r="B90" s="86" t="s">
        <v>55</v>
      </c>
      <c r="C90" s="17">
        <v>1977</v>
      </c>
      <c r="D90" s="17" t="s">
        <v>21</v>
      </c>
      <c r="E90" s="119" t="str">
        <f t="shared" si="4"/>
        <v>РО-12</v>
      </c>
      <c r="F90" s="16" t="s">
        <v>12</v>
      </c>
      <c r="G90" s="18">
        <v>4.86111111111098E-2</v>
      </c>
      <c r="H90" s="38">
        <v>7.440972222222221E-2</v>
      </c>
      <c r="I90" s="18">
        <v>2.579861111111241E-2</v>
      </c>
      <c r="J90" s="31">
        <v>63</v>
      </c>
      <c r="K90" s="14">
        <v>18</v>
      </c>
    </row>
    <row r="91" spans="1:11" ht="15">
      <c r="A91" s="16">
        <v>150</v>
      </c>
      <c r="B91" s="33" t="s">
        <v>89</v>
      </c>
      <c r="C91" s="32">
        <v>1979</v>
      </c>
      <c r="D91" s="32" t="s">
        <v>14</v>
      </c>
      <c r="E91" s="119" t="str">
        <f t="shared" si="4"/>
        <v>РО-11</v>
      </c>
      <c r="F91" s="16" t="s">
        <v>12</v>
      </c>
      <c r="G91" s="18">
        <v>5.1736111111109602E-2</v>
      </c>
      <c r="H91" s="18">
        <v>7.7534722222222227E-2</v>
      </c>
      <c r="I91" s="18">
        <v>2.5798611111112625E-2</v>
      </c>
      <c r="J91" s="31">
        <v>63</v>
      </c>
      <c r="K91" s="14">
        <v>18</v>
      </c>
    </row>
    <row r="92" spans="1:11" ht="15">
      <c r="A92" s="16">
        <v>177</v>
      </c>
      <c r="B92" s="33" t="s">
        <v>84</v>
      </c>
      <c r="C92" s="32">
        <v>1989</v>
      </c>
      <c r="D92" s="32" t="s">
        <v>41</v>
      </c>
      <c r="E92" s="119" t="str">
        <f t="shared" si="4"/>
        <v>РО-4</v>
      </c>
      <c r="F92" s="16" t="s">
        <v>15</v>
      </c>
      <c r="G92" s="18">
        <v>6.1111111111109E-2</v>
      </c>
      <c r="H92" s="18">
        <v>8.6979166666666663E-2</v>
      </c>
      <c r="I92" s="18">
        <v>2.5868055555557663E-2</v>
      </c>
      <c r="J92" s="31">
        <v>61</v>
      </c>
      <c r="K92" s="14">
        <v>20</v>
      </c>
    </row>
    <row r="93" spans="1:11" ht="15">
      <c r="A93" s="16">
        <v>156</v>
      </c>
      <c r="B93" s="33" t="s">
        <v>113</v>
      </c>
      <c r="C93" s="32">
        <v>1989</v>
      </c>
      <c r="D93" s="32" t="s">
        <v>23</v>
      </c>
      <c r="E93" s="119" t="str">
        <f t="shared" si="4"/>
        <v>РО-6</v>
      </c>
      <c r="F93" s="16" t="s">
        <v>36</v>
      </c>
      <c r="G93" s="18">
        <v>5.3819444444442803E-2</v>
      </c>
      <c r="H93" s="18">
        <v>7.9768518518518516E-2</v>
      </c>
      <c r="I93" s="18">
        <v>2.5949074074075713E-2</v>
      </c>
      <c r="J93" s="31">
        <v>60</v>
      </c>
      <c r="K93" s="14">
        <v>21</v>
      </c>
    </row>
    <row r="94" spans="1:11" ht="15">
      <c r="A94" s="16">
        <v>164</v>
      </c>
      <c r="B94" s="25" t="s">
        <v>209</v>
      </c>
      <c r="C94" s="17">
        <v>1991</v>
      </c>
      <c r="D94" s="32" t="s">
        <v>41</v>
      </c>
      <c r="E94" s="119" t="str">
        <f t="shared" si="4"/>
        <v>РО-4</v>
      </c>
      <c r="F94" s="16" t="s">
        <v>36</v>
      </c>
      <c r="G94" s="18">
        <v>5.6597222222220397E-2</v>
      </c>
      <c r="H94" s="18">
        <v>8.261574074074074E-2</v>
      </c>
      <c r="I94" s="18">
        <v>2.6018518518520342E-2</v>
      </c>
      <c r="J94" s="31">
        <v>59</v>
      </c>
      <c r="K94" s="14">
        <v>22</v>
      </c>
    </row>
    <row r="95" spans="1:11" ht="15">
      <c r="A95" s="16">
        <v>154</v>
      </c>
      <c r="B95" s="33" t="s">
        <v>86</v>
      </c>
      <c r="C95" s="32">
        <v>1985</v>
      </c>
      <c r="D95" s="32" t="s">
        <v>30</v>
      </c>
      <c r="E95" s="119" t="str">
        <f t="shared" si="4"/>
        <v>РО-14</v>
      </c>
      <c r="F95" s="17" t="s">
        <v>12</v>
      </c>
      <c r="G95" s="18">
        <v>5.3124999999998403E-2</v>
      </c>
      <c r="H95" s="18">
        <v>7.918981481481481E-2</v>
      </c>
      <c r="I95" s="18">
        <v>2.6064814814816407E-2</v>
      </c>
      <c r="J95" s="31">
        <v>58</v>
      </c>
      <c r="K95" s="14">
        <v>23</v>
      </c>
    </row>
    <row r="96" spans="1:11" ht="15">
      <c r="A96" s="16">
        <v>157</v>
      </c>
      <c r="B96" s="25" t="s">
        <v>83</v>
      </c>
      <c r="C96" s="17">
        <v>1982</v>
      </c>
      <c r="D96" s="32" t="s">
        <v>23</v>
      </c>
      <c r="E96" s="119" t="str">
        <f t="shared" si="4"/>
        <v>РО-6</v>
      </c>
      <c r="F96" s="16" t="s">
        <v>12</v>
      </c>
      <c r="G96" s="18">
        <v>5.4166666666665003E-2</v>
      </c>
      <c r="H96" s="38">
        <v>8.0266203703703701E-2</v>
      </c>
      <c r="I96" s="18">
        <v>2.6099537037038698E-2</v>
      </c>
      <c r="J96" s="31">
        <v>57</v>
      </c>
      <c r="K96" s="14">
        <v>24</v>
      </c>
    </row>
    <row r="97" spans="1:11" ht="15">
      <c r="A97" s="16">
        <v>155</v>
      </c>
      <c r="B97" s="25" t="s">
        <v>85</v>
      </c>
      <c r="C97" s="17">
        <v>1978</v>
      </c>
      <c r="D97" s="32" t="s">
        <v>30</v>
      </c>
      <c r="E97" s="119" t="str">
        <f t="shared" si="4"/>
        <v>РО-14</v>
      </c>
      <c r="F97" s="16" t="s">
        <v>15</v>
      </c>
      <c r="G97" s="18">
        <v>5.3472222222220603E-2</v>
      </c>
      <c r="H97" s="18">
        <v>7.9652777777777781E-2</v>
      </c>
      <c r="I97" s="18">
        <v>2.6180555555557178E-2</v>
      </c>
      <c r="J97" s="31">
        <v>56</v>
      </c>
      <c r="K97" s="14">
        <v>25</v>
      </c>
    </row>
    <row r="98" spans="1:11" ht="15">
      <c r="A98" s="16">
        <v>170</v>
      </c>
      <c r="B98" s="25" t="s">
        <v>210</v>
      </c>
      <c r="C98" s="17">
        <v>1992</v>
      </c>
      <c r="D98" s="32" t="s">
        <v>11</v>
      </c>
      <c r="E98" s="119" t="str">
        <f t="shared" si="4"/>
        <v>РО-9</v>
      </c>
      <c r="F98" s="16" t="s">
        <v>12</v>
      </c>
      <c r="G98" s="18">
        <v>5.8680555555553598E-2</v>
      </c>
      <c r="H98" s="38">
        <v>8.4907407407407418E-2</v>
      </c>
      <c r="I98" s="18">
        <v>2.6226851851853819E-2</v>
      </c>
      <c r="J98" s="31">
        <v>55</v>
      </c>
      <c r="K98" s="14">
        <v>26</v>
      </c>
    </row>
    <row r="99" spans="1:11" ht="15">
      <c r="A99" s="16">
        <v>153</v>
      </c>
      <c r="B99" s="33" t="s">
        <v>114</v>
      </c>
      <c r="C99" s="32">
        <v>1990</v>
      </c>
      <c r="D99" s="32" t="s">
        <v>41</v>
      </c>
      <c r="E99" s="119" t="str">
        <f t="shared" si="4"/>
        <v>РО-4</v>
      </c>
      <c r="F99" s="16" t="s">
        <v>36</v>
      </c>
      <c r="G99" s="18">
        <v>5.2777777777776202E-2</v>
      </c>
      <c r="H99" s="18">
        <v>7.9039351851851861E-2</v>
      </c>
      <c r="I99" s="18">
        <v>2.6261574074075658E-2</v>
      </c>
      <c r="J99" s="31">
        <v>54</v>
      </c>
      <c r="K99" s="14">
        <v>27</v>
      </c>
    </row>
    <row r="100" spans="1:11" ht="15">
      <c r="A100" s="16">
        <v>161</v>
      </c>
      <c r="B100" s="33" t="s">
        <v>56</v>
      </c>
      <c r="C100" s="32">
        <v>1977</v>
      </c>
      <c r="D100" s="32" t="s">
        <v>14</v>
      </c>
      <c r="E100" s="119" t="str">
        <f t="shared" si="4"/>
        <v>РО-11</v>
      </c>
      <c r="F100" s="16" t="s">
        <v>12</v>
      </c>
      <c r="G100" s="18">
        <v>5.5555555555553797E-2</v>
      </c>
      <c r="H100" s="18">
        <v>8.2037037037037033E-2</v>
      </c>
      <c r="I100" s="18">
        <v>2.6481481481483236E-2</v>
      </c>
      <c r="J100" s="31">
        <v>53</v>
      </c>
      <c r="K100" s="14">
        <v>28</v>
      </c>
    </row>
    <row r="101" spans="1:11" ht="15">
      <c r="A101" s="16">
        <v>162</v>
      </c>
      <c r="B101" s="25" t="s">
        <v>87</v>
      </c>
      <c r="C101" s="17">
        <v>1981</v>
      </c>
      <c r="D101" s="32" t="s">
        <v>34</v>
      </c>
      <c r="E101" s="119" t="str">
        <f t="shared" si="4"/>
        <v>РО-13</v>
      </c>
      <c r="F101" s="16" t="s">
        <v>12</v>
      </c>
      <c r="G101" s="18">
        <v>5.5902777777775997E-2</v>
      </c>
      <c r="H101" s="18">
        <v>8.2476851851851843E-2</v>
      </c>
      <c r="I101" s="18">
        <v>2.6574074074075846E-2</v>
      </c>
      <c r="J101" s="31">
        <v>52</v>
      </c>
      <c r="K101" s="14">
        <v>29</v>
      </c>
    </row>
    <row r="102" spans="1:11" ht="15">
      <c r="A102" s="16">
        <v>145</v>
      </c>
      <c r="B102" s="33" t="s">
        <v>94</v>
      </c>
      <c r="C102" s="32">
        <v>1984</v>
      </c>
      <c r="D102" s="32" t="s">
        <v>21</v>
      </c>
      <c r="E102" s="119" t="str">
        <f t="shared" si="4"/>
        <v>РО-12</v>
      </c>
      <c r="F102" s="16" t="s">
        <v>12</v>
      </c>
      <c r="G102" s="18">
        <v>4.9999999999998601E-2</v>
      </c>
      <c r="H102" s="18">
        <v>7.6678240740740741E-2</v>
      </c>
      <c r="I102" s="18">
        <v>2.667824074074214E-2</v>
      </c>
      <c r="J102" s="31">
        <v>51</v>
      </c>
      <c r="K102" s="14">
        <v>30</v>
      </c>
    </row>
    <row r="103" spans="1:11" ht="15">
      <c r="A103" s="16">
        <v>140</v>
      </c>
      <c r="B103" s="33" t="s">
        <v>98</v>
      </c>
      <c r="C103" s="32">
        <v>1991</v>
      </c>
      <c r="D103" s="32" t="s">
        <v>28</v>
      </c>
      <c r="E103" s="119" t="str">
        <f t="shared" si="4"/>
        <v>РО-1</v>
      </c>
      <c r="F103" s="16" t="s">
        <v>12</v>
      </c>
      <c r="G103" s="18">
        <v>4.82638888888876E-2</v>
      </c>
      <c r="H103" s="38">
        <v>7.5185185185185188E-2</v>
      </c>
      <c r="I103" s="18">
        <v>2.6921296296297588E-2</v>
      </c>
      <c r="J103" s="31">
        <v>50</v>
      </c>
      <c r="K103" s="14">
        <v>31</v>
      </c>
    </row>
    <row r="104" spans="1:11" ht="15">
      <c r="A104" s="16">
        <v>143</v>
      </c>
      <c r="B104" s="25" t="s">
        <v>96</v>
      </c>
      <c r="C104" s="17">
        <v>1980</v>
      </c>
      <c r="D104" s="32" t="s">
        <v>14</v>
      </c>
      <c r="E104" s="119" t="str">
        <f t="shared" si="4"/>
        <v>РО-11</v>
      </c>
      <c r="F104" s="16" t="s">
        <v>12</v>
      </c>
      <c r="G104" s="18">
        <v>4.9305555555554201E-2</v>
      </c>
      <c r="H104" s="18">
        <v>7.631944444444444E-2</v>
      </c>
      <c r="I104" s="18">
        <v>2.7013888888890239E-2</v>
      </c>
      <c r="J104" s="31">
        <v>49</v>
      </c>
      <c r="K104" s="14">
        <v>32</v>
      </c>
    </row>
    <row r="105" spans="1:11" ht="15">
      <c r="A105" s="16">
        <v>121</v>
      </c>
      <c r="B105" s="33" t="s">
        <v>112</v>
      </c>
      <c r="C105" s="32">
        <v>1982</v>
      </c>
      <c r="D105" s="32" t="s">
        <v>23</v>
      </c>
      <c r="E105" s="119" t="str">
        <f t="shared" si="4"/>
        <v>РО-6</v>
      </c>
      <c r="F105" s="17" t="s">
        <v>36</v>
      </c>
      <c r="G105" s="18">
        <v>4.1666666666665797E-2</v>
      </c>
      <c r="H105" s="18">
        <v>6.8923611111111116E-2</v>
      </c>
      <c r="I105" s="18">
        <v>2.7256944444445319E-2</v>
      </c>
      <c r="J105" s="31">
        <v>48</v>
      </c>
      <c r="K105" s="14">
        <v>33</v>
      </c>
    </row>
    <row r="106" spans="1:11" ht="15">
      <c r="A106" s="16">
        <v>166</v>
      </c>
      <c r="B106" s="33" t="s">
        <v>76</v>
      </c>
      <c r="C106" s="32">
        <v>1988</v>
      </c>
      <c r="D106" s="32" t="s">
        <v>17</v>
      </c>
      <c r="E106" s="119" t="str">
        <f t="shared" si="4"/>
        <v>РО-8</v>
      </c>
      <c r="F106" s="16" t="s">
        <v>12</v>
      </c>
      <c r="G106" s="18">
        <v>5.7291666666664798E-2</v>
      </c>
      <c r="H106" s="18">
        <v>8.4571759259259263E-2</v>
      </c>
      <c r="I106" s="18">
        <v>2.7280092592594465E-2</v>
      </c>
      <c r="J106" s="31">
        <v>47</v>
      </c>
      <c r="K106" s="14">
        <v>34</v>
      </c>
    </row>
    <row r="107" spans="1:11" ht="15">
      <c r="A107" s="16">
        <v>135</v>
      </c>
      <c r="B107" s="33" t="s">
        <v>101</v>
      </c>
      <c r="C107" s="32">
        <v>1981</v>
      </c>
      <c r="D107" s="32" t="s">
        <v>32</v>
      </c>
      <c r="E107" s="119" t="str">
        <f t="shared" si="4"/>
        <v>РО-15</v>
      </c>
      <c r="F107" s="16" t="s">
        <v>36</v>
      </c>
      <c r="G107" s="18">
        <v>4.6527777777776599E-2</v>
      </c>
      <c r="H107" s="18">
        <v>7.3854166666666665E-2</v>
      </c>
      <c r="I107" s="18">
        <v>2.7326388888890066E-2</v>
      </c>
      <c r="J107" s="31">
        <v>46</v>
      </c>
      <c r="K107" s="14">
        <v>35</v>
      </c>
    </row>
    <row r="108" spans="1:11" ht="15">
      <c r="A108" s="16">
        <v>147</v>
      </c>
      <c r="B108" s="33" t="s">
        <v>92</v>
      </c>
      <c r="C108" s="32">
        <v>1981</v>
      </c>
      <c r="D108" s="32" t="s">
        <v>38</v>
      </c>
      <c r="E108" s="119" t="str">
        <f t="shared" si="4"/>
        <v>РО-2</v>
      </c>
      <c r="F108" s="16" t="s">
        <v>12</v>
      </c>
      <c r="G108" s="18">
        <v>5.0694444444443001E-2</v>
      </c>
      <c r="H108" s="18">
        <v>7.8101851851851853E-2</v>
      </c>
      <c r="I108" s="18">
        <v>2.7407407407408851E-2</v>
      </c>
      <c r="J108" s="31">
        <v>45</v>
      </c>
      <c r="K108" s="14">
        <v>36</v>
      </c>
    </row>
    <row r="109" spans="1:11" ht="15">
      <c r="A109" s="16">
        <v>142</v>
      </c>
      <c r="B109" s="33" t="s">
        <v>58</v>
      </c>
      <c r="C109" s="32">
        <v>1969</v>
      </c>
      <c r="D109" s="32" t="s">
        <v>11</v>
      </c>
      <c r="E109" s="119" t="str">
        <f t="shared" si="4"/>
        <v>РО-9</v>
      </c>
      <c r="F109" s="16" t="s">
        <v>12</v>
      </c>
      <c r="G109" s="18">
        <v>4.8958333333332001E-2</v>
      </c>
      <c r="H109" s="18">
        <v>7.6446759259259256E-2</v>
      </c>
      <c r="I109" s="18">
        <v>2.7488425925927255E-2</v>
      </c>
      <c r="J109" s="31">
        <v>44</v>
      </c>
      <c r="K109" s="14">
        <v>37</v>
      </c>
    </row>
    <row r="110" spans="1:11" ht="15">
      <c r="A110" s="16">
        <v>146</v>
      </c>
      <c r="B110" s="33" t="s">
        <v>93</v>
      </c>
      <c r="C110" s="32">
        <v>1982</v>
      </c>
      <c r="D110" s="32" t="s">
        <v>17</v>
      </c>
      <c r="E110" s="119" t="str">
        <f t="shared" si="4"/>
        <v>РО-8</v>
      </c>
      <c r="F110" s="16" t="s">
        <v>12</v>
      </c>
      <c r="G110" s="18">
        <v>5.0347222222220801E-2</v>
      </c>
      <c r="H110" s="18">
        <v>7.8125E-2</v>
      </c>
      <c r="I110" s="18">
        <v>2.7777777777779199E-2</v>
      </c>
      <c r="J110" s="31">
        <v>43</v>
      </c>
      <c r="K110" s="14">
        <v>38</v>
      </c>
    </row>
    <row r="111" spans="1:11" ht="15">
      <c r="A111" s="16">
        <v>133</v>
      </c>
      <c r="B111" s="33" t="s">
        <v>104</v>
      </c>
      <c r="C111" s="32">
        <v>1988</v>
      </c>
      <c r="D111" s="32" t="s">
        <v>25</v>
      </c>
      <c r="E111" s="119" t="str">
        <f t="shared" si="4"/>
        <v>РО-3</v>
      </c>
      <c r="F111" s="16" t="s">
        <v>36</v>
      </c>
      <c r="G111" s="18">
        <v>4.5833333333332199E-2</v>
      </c>
      <c r="H111" s="18">
        <v>7.391203703703704E-2</v>
      </c>
      <c r="I111" s="18">
        <v>2.8078703703704841E-2</v>
      </c>
      <c r="J111" s="31">
        <v>42</v>
      </c>
      <c r="K111" s="14">
        <v>39</v>
      </c>
    </row>
    <row r="112" spans="1:11" ht="15">
      <c r="A112" s="16">
        <v>134</v>
      </c>
      <c r="B112" s="25" t="s">
        <v>103</v>
      </c>
      <c r="C112" s="17">
        <v>1975</v>
      </c>
      <c r="D112" s="32" t="s">
        <v>25</v>
      </c>
      <c r="E112" s="119" t="str">
        <f t="shared" si="4"/>
        <v>РО-3</v>
      </c>
      <c r="F112" s="16" t="s">
        <v>12</v>
      </c>
      <c r="G112" s="18">
        <v>4.6180555555554399E-2</v>
      </c>
      <c r="H112" s="18">
        <v>7.4456018518518519E-2</v>
      </c>
      <c r="I112" s="18">
        <v>2.8275462962964119E-2</v>
      </c>
      <c r="J112" s="31">
        <v>41</v>
      </c>
      <c r="K112" s="14">
        <v>40</v>
      </c>
    </row>
    <row r="113" spans="1:11" ht="15">
      <c r="A113" s="16">
        <v>132</v>
      </c>
      <c r="B113" s="33" t="s">
        <v>187</v>
      </c>
      <c r="C113" s="32">
        <v>1964</v>
      </c>
      <c r="D113" s="32" t="s">
        <v>19</v>
      </c>
      <c r="E113" s="119" t="str">
        <f t="shared" si="4"/>
        <v>РО-7</v>
      </c>
      <c r="F113" s="16" t="s">
        <v>12</v>
      </c>
      <c r="G113" s="18">
        <v>4.5486111111109999E-2</v>
      </c>
      <c r="H113" s="18">
        <v>7.3981481481481481E-2</v>
      </c>
      <c r="I113" s="18">
        <v>2.8495370370371483E-2</v>
      </c>
      <c r="J113" s="31">
        <v>40</v>
      </c>
      <c r="K113" s="14">
        <v>41</v>
      </c>
    </row>
    <row r="114" spans="1:11" ht="15">
      <c r="A114" s="16">
        <v>158</v>
      </c>
      <c r="B114" s="33" t="s">
        <v>211</v>
      </c>
      <c r="C114" s="32">
        <v>1983</v>
      </c>
      <c r="D114" s="32" t="s">
        <v>38</v>
      </c>
      <c r="E114" s="119" t="str">
        <f t="shared" si="4"/>
        <v>РО-2</v>
      </c>
      <c r="F114" s="16" t="s">
        <v>12</v>
      </c>
      <c r="G114" s="18">
        <v>5.4513888888887203E-2</v>
      </c>
      <c r="H114" s="18">
        <v>8.3032407407407416E-2</v>
      </c>
      <c r="I114" s="18">
        <v>2.8518518518520213E-2</v>
      </c>
      <c r="J114" s="31">
        <v>39</v>
      </c>
      <c r="K114" s="14">
        <v>42</v>
      </c>
    </row>
    <row r="115" spans="1:11" ht="15">
      <c r="A115" s="16">
        <v>139</v>
      </c>
      <c r="B115" s="25" t="s">
        <v>99</v>
      </c>
      <c r="C115" s="17">
        <v>1986</v>
      </c>
      <c r="D115" s="32" t="s">
        <v>32</v>
      </c>
      <c r="E115" s="119" t="str">
        <f t="shared" si="4"/>
        <v>РО-15</v>
      </c>
      <c r="F115" s="16" t="s">
        <v>12</v>
      </c>
      <c r="G115" s="18">
        <v>4.79166666666654E-2</v>
      </c>
      <c r="H115" s="18">
        <v>7.6585648148148153E-2</v>
      </c>
      <c r="I115" s="18">
        <v>2.8668981481482753E-2</v>
      </c>
      <c r="J115" s="31">
        <v>38</v>
      </c>
      <c r="K115" s="14">
        <v>43</v>
      </c>
    </row>
    <row r="116" spans="1:11" ht="15">
      <c r="A116" s="16">
        <v>138</v>
      </c>
      <c r="B116" s="25" t="s">
        <v>102</v>
      </c>
      <c r="C116" s="17">
        <v>1981</v>
      </c>
      <c r="D116" s="32" t="s">
        <v>11</v>
      </c>
      <c r="E116" s="119" t="str">
        <f t="shared" si="4"/>
        <v>РО-9</v>
      </c>
      <c r="F116" s="16" t="s">
        <v>12</v>
      </c>
      <c r="G116" s="18">
        <v>4.75694444444432E-2</v>
      </c>
      <c r="H116" s="18">
        <v>7.6666666666666661E-2</v>
      </c>
      <c r="I116" s="18">
        <v>2.9097222222223461E-2</v>
      </c>
      <c r="J116" s="31">
        <v>37</v>
      </c>
      <c r="K116" s="14">
        <v>44</v>
      </c>
    </row>
    <row r="117" spans="1:11" ht="15">
      <c r="A117" s="16">
        <v>137</v>
      </c>
      <c r="B117" s="33" t="s">
        <v>100</v>
      </c>
      <c r="C117" s="32">
        <v>1978</v>
      </c>
      <c r="D117" s="32" t="s">
        <v>25</v>
      </c>
      <c r="E117" s="119" t="str">
        <f t="shared" si="4"/>
        <v>РО-3</v>
      </c>
      <c r="F117" s="17" t="s">
        <v>36</v>
      </c>
      <c r="G117" s="18">
        <v>4.7222222222221E-2</v>
      </c>
      <c r="H117" s="18">
        <v>7.7986111111111103E-2</v>
      </c>
      <c r="I117" s="18">
        <v>3.0763888888890104E-2</v>
      </c>
      <c r="J117" s="31">
        <v>36</v>
      </c>
      <c r="K117" s="14">
        <v>45</v>
      </c>
    </row>
    <row r="118" spans="1:11" ht="15">
      <c r="A118" s="16">
        <v>152</v>
      </c>
      <c r="B118" s="25" t="s">
        <v>88</v>
      </c>
      <c r="C118" s="17">
        <v>1990</v>
      </c>
      <c r="D118" s="32" t="s">
        <v>28</v>
      </c>
      <c r="E118" s="119" t="str">
        <f t="shared" si="4"/>
        <v>РО-1</v>
      </c>
      <c r="F118" s="16" t="s">
        <v>36</v>
      </c>
      <c r="G118" s="18">
        <v>5.2430555555554002E-2</v>
      </c>
      <c r="H118" s="18">
        <v>8.3657407407407403E-2</v>
      </c>
      <c r="I118" s="18">
        <v>3.12268518518534E-2</v>
      </c>
      <c r="J118" s="31">
        <v>35</v>
      </c>
      <c r="K118" s="14">
        <v>46</v>
      </c>
    </row>
    <row r="119" spans="1:11" ht="15">
      <c r="A119" s="17">
        <v>131</v>
      </c>
      <c r="B119" s="33" t="s">
        <v>105</v>
      </c>
      <c r="C119" s="32">
        <v>1978</v>
      </c>
      <c r="D119" s="32" t="s">
        <v>45</v>
      </c>
      <c r="E119" s="119" t="str">
        <f t="shared" si="4"/>
        <v>РО-10</v>
      </c>
      <c r="F119" s="16" t="s">
        <v>43</v>
      </c>
      <c r="G119" s="30">
        <v>4.5138888888887799E-2</v>
      </c>
      <c r="H119" s="30">
        <v>8.0104166666666657E-2</v>
      </c>
      <c r="I119" s="18">
        <v>3.4965277777778858E-2</v>
      </c>
      <c r="J119" s="31">
        <v>34</v>
      </c>
      <c r="K119" s="19">
        <v>47</v>
      </c>
    </row>
    <row r="120" spans="1:11" ht="15.95" customHeight="1">
      <c r="A120" s="75">
        <v>128</v>
      </c>
      <c r="B120" s="85" t="s">
        <v>108</v>
      </c>
      <c r="C120" s="75">
        <v>1983</v>
      </c>
      <c r="D120" s="76" t="s">
        <v>45</v>
      </c>
      <c r="E120" s="119" t="str">
        <f t="shared" si="4"/>
        <v>РО-10</v>
      </c>
      <c r="F120" s="76" t="s">
        <v>43</v>
      </c>
      <c r="G120" s="77">
        <v>4.4097222222221198E-2</v>
      </c>
      <c r="H120" s="77">
        <v>9.4976851851851854E-2</v>
      </c>
      <c r="I120" s="78">
        <v>5.0879629629630656E-2</v>
      </c>
      <c r="J120" s="76">
        <v>33</v>
      </c>
      <c r="K120" s="76">
        <v>48</v>
      </c>
    </row>
    <row r="121" spans="1:11" ht="15">
      <c r="A121" s="17">
        <v>122</v>
      </c>
      <c r="B121" s="33" t="s">
        <v>110</v>
      </c>
      <c r="C121" s="32">
        <v>1989</v>
      </c>
      <c r="D121" s="32" t="s">
        <v>45</v>
      </c>
      <c r="E121" s="119" t="str">
        <f t="shared" si="4"/>
        <v>РО-10</v>
      </c>
      <c r="F121" s="16" t="s">
        <v>43</v>
      </c>
      <c r="G121" s="30">
        <v>4.2013888888887997E-2</v>
      </c>
      <c r="H121" s="30">
        <v>9.4560185185185178E-2</v>
      </c>
      <c r="I121" s="18">
        <v>5.2546296296297181E-2</v>
      </c>
      <c r="J121" s="31">
        <v>32</v>
      </c>
      <c r="K121" s="14">
        <v>49</v>
      </c>
    </row>
    <row r="122" spans="1:11" ht="15">
      <c r="A122" s="17">
        <v>125</v>
      </c>
      <c r="B122" s="33" t="s">
        <v>213</v>
      </c>
      <c r="C122" s="32">
        <v>1987</v>
      </c>
      <c r="D122" s="32" t="s">
        <v>42</v>
      </c>
      <c r="E122" s="119" t="str">
        <f t="shared" si="4"/>
        <v>РО-5</v>
      </c>
      <c r="F122" s="16" t="s">
        <v>43</v>
      </c>
      <c r="G122" s="30">
        <v>4.3055555555554598E-2</v>
      </c>
      <c r="H122" s="30">
        <v>9.8796296296296285E-2</v>
      </c>
      <c r="I122" s="18">
        <v>5.5740740740741687E-2</v>
      </c>
      <c r="J122" s="31">
        <v>31</v>
      </c>
      <c r="K122" s="19">
        <v>50</v>
      </c>
    </row>
    <row r="123" spans="1:11" ht="15">
      <c r="A123" s="17">
        <v>124</v>
      </c>
      <c r="B123" s="33" t="s">
        <v>212</v>
      </c>
      <c r="C123" s="32">
        <v>1981</v>
      </c>
      <c r="D123" s="32" t="s">
        <v>42</v>
      </c>
      <c r="E123" s="119" t="str">
        <f t="shared" si="4"/>
        <v>РО-5</v>
      </c>
      <c r="F123" s="16" t="s">
        <v>43</v>
      </c>
      <c r="G123" s="30">
        <v>4.2708333333332398E-2</v>
      </c>
      <c r="H123" s="30" t="s">
        <v>214</v>
      </c>
      <c r="I123" s="18"/>
      <c r="J123" s="31"/>
      <c r="K123" s="14"/>
    </row>
    <row r="124" spans="1:11" ht="15">
      <c r="A124" s="17">
        <v>127</v>
      </c>
      <c r="B124" s="33" t="s">
        <v>109</v>
      </c>
      <c r="C124" s="32">
        <v>1986</v>
      </c>
      <c r="D124" s="32" t="s">
        <v>42</v>
      </c>
      <c r="E124" s="119" t="str">
        <f t="shared" si="4"/>
        <v>РО-5</v>
      </c>
      <c r="F124" s="16" t="s">
        <v>43</v>
      </c>
      <c r="G124" s="30">
        <v>4.3749999999998998E-2</v>
      </c>
      <c r="H124" s="30" t="s">
        <v>214</v>
      </c>
      <c r="I124" s="18"/>
      <c r="J124" s="31"/>
      <c r="K124" s="14"/>
    </row>
    <row r="125" spans="1:11" ht="15">
      <c r="A125" s="17">
        <v>151</v>
      </c>
      <c r="B125" s="25" t="s">
        <v>95</v>
      </c>
      <c r="C125" s="17">
        <v>1981</v>
      </c>
      <c r="D125" s="32" t="s">
        <v>30</v>
      </c>
      <c r="E125" s="119" t="str">
        <f t="shared" si="4"/>
        <v>РО-14</v>
      </c>
      <c r="F125" s="16" t="s">
        <v>15</v>
      </c>
      <c r="G125" s="30">
        <v>5.2083333333331802E-2</v>
      </c>
      <c r="H125" s="30" t="s">
        <v>214</v>
      </c>
      <c r="I125" s="18"/>
      <c r="J125" s="31"/>
      <c r="K125" s="14"/>
    </row>
    <row r="126" spans="1:11" ht="15">
      <c r="A126" s="17">
        <v>126</v>
      </c>
      <c r="B126" s="25" t="s">
        <v>215</v>
      </c>
      <c r="C126" s="17">
        <v>1982</v>
      </c>
      <c r="D126" s="17" t="s">
        <v>42</v>
      </c>
      <c r="E126" s="119" t="str">
        <f t="shared" si="4"/>
        <v>РО-5</v>
      </c>
      <c r="F126" s="16" t="s">
        <v>43</v>
      </c>
      <c r="G126" s="30">
        <v>4.3402777777776798E-2</v>
      </c>
      <c r="H126" s="30" t="s">
        <v>199</v>
      </c>
      <c r="I126" s="18"/>
      <c r="J126" s="31"/>
      <c r="K126" s="14"/>
    </row>
    <row r="127" spans="1:11" ht="15.95" customHeight="1">
      <c r="A127" s="9" t="s">
        <v>1</v>
      </c>
      <c r="B127" s="9" t="s">
        <v>2</v>
      </c>
      <c r="C127" s="9" t="s">
        <v>3</v>
      </c>
      <c r="D127" s="10" t="s">
        <v>49</v>
      </c>
      <c r="E127" s="10" t="s">
        <v>223</v>
      </c>
      <c r="F127" s="10" t="s">
        <v>4</v>
      </c>
      <c r="G127" s="11" t="s">
        <v>5</v>
      </c>
      <c r="H127" s="11" t="s">
        <v>6</v>
      </c>
      <c r="I127" s="12" t="s">
        <v>7</v>
      </c>
      <c r="J127" s="10" t="s">
        <v>8</v>
      </c>
      <c r="K127" s="10" t="s">
        <v>9</v>
      </c>
    </row>
    <row r="128" spans="1:11" ht="15">
      <c r="A128" s="17">
        <v>129</v>
      </c>
      <c r="B128" s="33" t="s">
        <v>107</v>
      </c>
      <c r="C128" s="32">
        <v>1985</v>
      </c>
      <c r="D128" s="32" t="s">
        <v>19</v>
      </c>
      <c r="E128" s="119" t="str">
        <f>VLOOKUP(D128,$N$2:$O$17,2,FALSE)</f>
        <v>РО-7</v>
      </c>
      <c r="F128" s="16" t="s">
        <v>39</v>
      </c>
      <c r="G128" s="30">
        <v>4.4444444444443398E-2</v>
      </c>
      <c r="H128" s="30" t="s">
        <v>199</v>
      </c>
      <c r="I128" s="18"/>
      <c r="J128" s="31"/>
      <c r="K128" s="14"/>
    </row>
    <row r="129" spans="1:11" ht="15">
      <c r="A129" s="17">
        <v>136</v>
      </c>
      <c r="B129" s="25" t="s">
        <v>106</v>
      </c>
      <c r="C129" s="17">
        <v>1982</v>
      </c>
      <c r="D129" s="32" t="s">
        <v>11</v>
      </c>
      <c r="E129" s="119" t="str">
        <f>VLOOKUP(D129,$N$2:$O$17,2,FALSE)</f>
        <v>РО-9</v>
      </c>
      <c r="F129" s="16" t="s">
        <v>36</v>
      </c>
      <c r="G129" s="30">
        <v>4.68749999999988E-2</v>
      </c>
      <c r="H129" s="30" t="s">
        <v>199</v>
      </c>
      <c r="I129" s="18"/>
      <c r="J129" s="31"/>
      <c r="K129" s="14"/>
    </row>
    <row r="130" spans="1:11" ht="15">
      <c r="A130" s="17">
        <v>160</v>
      </c>
      <c r="B130" s="33" t="s">
        <v>80</v>
      </c>
      <c r="C130" s="32">
        <v>1987</v>
      </c>
      <c r="D130" s="32" t="s">
        <v>21</v>
      </c>
      <c r="E130" s="119" t="str">
        <f>VLOOKUP(D130,$N$2:$O$17,2,FALSE)</f>
        <v>РО-12</v>
      </c>
      <c r="F130" s="16" t="s">
        <v>12</v>
      </c>
      <c r="G130" s="30">
        <v>5.5208333333331597E-2</v>
      </c>
      <c r="H130" s="30" t="s">
        <v>199</v>
      </c>
      <c r="I130" s="18"/>
      <c r="J130" s="31"/>
      <c r="K130" s="14"/>
    </row>
    <row r="131" spans="1:11" ht="15.75" customHeight="1">
      <c r="A131" s="126" t="s">
        <v>130</v>
      </c>
      <c r="B131" s="126"/>
      <c r="C131" s="126"/>
      <c r="D131" s="126"/>
      <c r="E131" s="126"/>
      <c r="F131" s="126"/>
      <c r="G131" s="126"/>
      <c r="H131" s="126"/>
      <c r="I131" s="126"/>
      <c r="J131" s="126"/>
      <c r="K131" s="126"/>
    </row>
    <row r="132" spans="1:11" ht="15.75" customHeight="1">
      <c r="A132" s="9" t="s">
        <v>1</v>
      </c>
      <c r="B132" s="9" t="s">
        <v>2</v>
      </c>
      <c r="C132" s="9" t="s">
        <v>3</v>
      </c>
      <c r="D132" s="10" t="s">
        <v>49</v>
      </c>
      <c r="E132" s="10"/>
      <c r="F132" s="10" t="s">
        <v>4</v>
      </c>
      <c r="G132" s="11" t="s">
        <v>5</v>
      </c>
      <c r="H132" s="11" t="s">
        <v>6</v>
      </c>
      <c r="I132" s="12" t="s">
        <v>7</v>
      </c>
      <c r="J132" s="10" t="s">
        <v>8</v>
      </c>
      <c r="K132" s="10" t="s">
        <v>9</v>
      </c>
    </row>
    <row r="133" spans="1:11" ht="15">
      <c r="A133" s="14">
        <v>17</v>
      </c>
      <c r="B133" s="36" t="s">
        <v>13</v>
      </c>
      <c r="C133" s="31">
        <v>1976</v>
      </c>
      <c r="D133" s="34" t="s">
        <v>14</v>
      </c>
      <c r="E133" s="119" t="str">
        <f>VLOOKUP(D133,$N$2:$O$17,2,FALSE)</f>
        <v>РО-11</v>
      </c>
      <c r="F133" s="14" t="s">
        <v>15</v>
      </c>
      <c r="G133" s="18">
        <v>5.9027777777777802E-3</v>
      </c>
      <c r="H133" s="18">
        <v>1.6157407407407409E-2</v>
      </c>
      <c r="I133" s="18">
        <v>1.0254629629629627E-2</v>
      </c>
      <c r="J133" s="19">
        <v>35</v>
      </c>
      <c r="K133" s="14">
        <v>1</v>
      </c>
    </row>
    <row r="134" spans="1:11" ht="15">
      <c r="A134" s="14">
        <v>10</v>
      </c>
      <c r="B134" s="36" t="s">
        <v>195</v>
      </c>
      <c r="C134" s="31">
        <v>1988</v>
      </c>
      <c r="D134" s="34" t="s">
        <v>34</v>
      </c>
      <c r="E134" s="119" t="str">
        <f t="shared" ref="E134:E155" si="5">VLOOKUP(D134,$N$2:$O$17,2,FALSE)</f>
        <v>РО-13</v>
      </c>
      <c r="F134" s="14" t="s">
        <v>12</v>
      </c>
      <c r="G134" s="18">
        <v>3.4722222222222199E-3</v>
      </c>
      <c r="H134" s="18">
        <v>1.3842592592592594E-2</v>
      </c>
      <c r="I134" s="18">
        <v>1.0370370370370374E-2</v>
      </c>
      <c r="J134" s="19">
        <v>33</v>
      </c>
      <c r="K134" s="14">
        <v>2</v>
      </c>
    </row>
    <row r="135" spans="1:11" ht="15">
      <c r="A135" s="14">
        <v>21</v>
      </c>
      <c r="B135" s="36" t="s">
        <v>20</v>
      </c>
      <c r="C135" s="31">
        <v>1971</v>
      </c>
      <c r="D135" s="34" t="s">
        <v>21</v>
      </c>
      <c r="E135" s="119" t="str">
        <f t="shared" si="5"/>
        <v>РО-12</v>
      </c>
      <c r="F135" s="14" t="s">
        <v>15</v>
      </c>
      <c r="G135" s="88">
        <v>7.2916666666666598E-3</v>
      </c>
      <c r="H135" s="89">
        <v>1.7662037037037035E-2</v>
      </c>
      <c r="I135" s="90">
        <v>1.0370370370370375E-2</v>
      </c>
      <c r="J135" s="19">
        <v>33</v>
      </c>
      <c r="K135" s="14">
        <v>2</v>
      </c>
    </row>
    <row r="136" spans="1:11" ht="15">
      <c r="A136" s="14"/>
      <c r="B136" s="21" t="s">
        <v>51</v>
      </c>
      <c r="C136" s="17">
        <v>1986</v>
      </c>
      <c r="D136" s="32" t="s">
        <v>28</v>
      </c>
      <c r="E136" s="119" t="str">
        <f t="shared" si="5"/>
        <v>РО-1</v>
      </c>
      <c r="F136" s="16" t="s">
        <v>15</v>
      </c>
      <c r="G136" s="129" t="s">
        <v>53</v>
      </c>
      <c r="H136" s="130"/>
      <c r="I136" s="131"/>
      <c r="J136" s="19">
        <v>33</v>
      </c>
      <c r="K136" s="14">
        <v>2</v>
      </c>
    </row>
    <row r="137" spans="1:11" ht="15">
      <c r="A137" s="14">
        <v>2</v>
      </c>
      <c r="B137" s="37" t="s">
        <v>29</v>
      </c>
      <c r="C137" s="35">
        <v>1973</v>
      </c>
      <c r="D137" s="34" t="s">
        <v>30</v>
      </c>
      <c r="E137" s="119" t="str">
        <f t="shared" si="5"/>
        <v>РО-14</v>
      </c>
      <c r="F137" s="14" t="s">
        <v>15</v>
      </c>
      <c r="G137" s="18">
        <v>6.9444444444444447E-4</v>
      </c>
      <c r="H137" s="18">
        <v>1.1261574074074071E-2</v>
      </c>
      <c r="I137" s="18">
        <v>1.0567129629629628E-2</v>
      </c>
      <c r="J137" s="19">
        <v>29</v>
      </c>
      <c r="K137" s="14">
        <v>4</v>
      </c>
    </row>
    <row r="138" spans="1:11" ht="15">
      <c r="A138" s="14">
        <v>12</v>
      </c>
      <c r="B138" s="36" t="s">
        <v>16</v>
      </c>
      <c r="C138" s="31">
        <v>1991</v>
      </c>
      <c r="D138" s="34" t="s">
        <v>17</v>
      </c>
      <c r="E138" s="119" t="str">
        <f t="shared" si="5"/>
        <v>РО-8</v>
      </c>
      <c r="F138" s="14" t="s">
        <v>12</v>
      </c>
      <c r="G138" s="18">
        <v>4.1666666666666597E-3</v>
      </c>
      <c r="H138" s="18">
        <v>1.4733796296296295E-2</v>
      </c>
      <c r="I138" s="18">
        <v>1.0567129629629635E-2</v>
      </c>
      <c r="J138" s="19">
        <v>29</v>
      </c>
      <c r="K138" s="14">
        <v>4</v>
      </c>
    </row>
    <row r="139" spans="1:11" ht="15">
      <c r="A139" s="14">
        <v>11</v>
      </c>
      <c r="B139" s="37" t="s">
        <v>202</v>
      </c>
      <c r="C139" s="35">
        <v>1993</v>
      </c>
      <c r="D139" s="34" t="s">
        <v>28</v>
      </c>
      <c r="E139" s="119" t="str">
        <f t="shared" si="5"/>
        <v>РО-1</v>
      </c>
      <c r="F139" s="14" t="s">
        <v>12</v>
      </c>
      <c r="G139" s="18">
        <v>3.81944444444444E-3</v>
      </c>
      <c r="H139" s="18">
        <v>1.4398148148148148E-2</v>
      </c>
      <c r="I139" s="18">
        <v>1.0578703703703708E-2</v>
      </c>
      <c r="J139" s="19">
        <v>27</v>
      </c>
      <c r="K139" s="14">
        <v>6</v>
      </c>
    </row>
    <row r="140" spans="1:11" ht="15">
      <c r="A140" s="14">
        <v>6</v>
      </c>
      <c r="B140" s="37" t="s">
        <v>194</v>
      </c>
      <c r="C140" s="35">
        <v>1993</v>
      </c>
      <c r="D140" s="34" t="s">
        <v>32</v>
      </c>
      <c r="E140" s="119" t="str">
        <f t="shared" si="5"/>
        <v>РО-15</v>
      </c>
      <c r="F140" s="14" t="s">
        <v>12</v>
      </c>
      <c r="G140" s="18">
        <v>2.0833333333333298E-3</v>
      </c>
      <c r="H140" s="18">
        <v>1.269675925925926E-2</v>
      </c>
      <c r="I140" s="18">
        <v>1.0613425925925931E-2</v>
      </c>
      <c r="J140" s="19">
        <v>26</v>
      </c>
      <c r="K140" s="14">
        <v>7</v>
      </c>
    </row>
    <row r="141" spans="1:11" ht="15">
      <c r="A141" s="14">
        <v>16</v>
      </c>
      <c r="B141" s="37" t="s">
        <v>10</v>
      </c>
      <c r="C141" s="35">
        <v>1983</v>
      </c>
      <c r="D141" s="34" t="s">
        <v>11</v>
      </c>
      <c r="E141" s="119" t="str">
        <f t="shared" si="5"/>
        <v>РО-9</v>
      </c>
      <c r="F141" s="14" t="s">
        <v>12</v>
      </c>
      <c r="G141" s="18">
        <v>5.5555555555555497E-3</v>
      </c>
      <c r="H141" s="18">
        <v>1.6168981481481482E-2</v>
      </c>
      <c r="I141" s="18">
        <v>1.0613425925925932E-2</v>
      </c>
      <c r="J141" s="19">
        <v>26</v>
      </c>
      <c r="K141" s="14">
        <v>7</v>
      </c>
    </row>
    <row r="142" spans="1:11" ht="15">
      <c r="A142" s="14">
        <v>9</v>
      </c>
      <c r="B142" s="37" t="s">
        <v>46</v>
      </c>
      <c r="C142" s="35">
        <v>1993</v>
      </c>
      <c r="D142" s="34" t="s">
        <v>30</v>
      </c>
      <c r="E142" s="119" t="str">
        <f t="shared" si="5"/>
        <v>РО-14</v>
      </c>
      <c r="F142" s="14" t="s">
        <v>12</v>
      </c>
      <c r="G142" s="18">
        <v>3.1250000000000002E-3</v>
      </c>
      <c r="H142" s="18">
        <v>1.383101851851852E-2</v>
      </c>
      <c r="I142" s="18">
        <v>1.0706018518518521E-2</v>
      </c>
      <c r="J142" s="19">
        <v>24</v>
      </c>
      <c r="K142" s="14">
        <v>9</v>
      </c>
    </row>
    <row r="143" spans="1:11" ht="15">
      <c r="A143" s="14">
        <v>14</v>
      </c>
      <c r="B143" s="37" t="s">
        <v>22</v>
      </c>
      <c r="C143" s="35">
        <v>1991</v>
      </c>
      <c r="D143" s="34" t="s">
        <v>23</v>
      </c>
      <c r="E143" s="119" t="str">
        <f t="shared" si="5"/>
        <v>РО-6</v>
      </c>
      <c r="F143" s="14" t="s">
        <v>12</v>
      </c>
      <c r="G143" s="18">
        <v>4.8611111111111103E-3</v>
      </c>
      <c r="H143" s="18">
        <v>1.5625E-2</v>
      </c>
      <c r="I143" s="18">
        <v>1.0763888888888889E-2</v>
      </c>
      <c r="J143" s="19">
        <v>23</v>
      </c>
      <c r="K143" s="14">
        <v>10</v>
      </c>
    </row>
    <row r="144" spans="1:11" ht="15">
      <c r="A144" s="14">
        <v>5</v>
      </c>
      <c r="B144" s="36" t="s">
        <v>26</v>
      </c>
      <c r="C144" s="31">
        <v>1986</v>
      </c>
      <c r="D144" s="34" t="s">
        <v>23</v>
      </c>
      <c r="E144" s="119" t="str">
        <f t="shared" si="5"/>
        <v>РО-6</v>
      </c>
      <c r="F144" s="14" t="s">
        <v>15</v>
      </c>
      <c r="G144" s="18">
        <v>1.7361111111111099E-3</v>
      </c>
      <c r="H144" s="18">
        <v>1.2708333333333334E-2</v>
      </c>
      <c r="I144" s="18">
        <v>1.0972222222222223E-2</v>
      </c>
      <c r="J144" s="19">
        <v>22</v>
      </c>
      <c r="K144" s="14">
        <v>11</v>
      </c>
    </row>
    <row r="145" spans="1:11" ht="15">
      <c r="A145" s="14">
        <v>13</v>
      </c>
      <c r="B145" s="37" t="s">
        <v>24</v>
      </c>
      <c r="C145" s="35">
        <v>1986</v>
      </c>
      <c r="D145" s="34" t="s">
        <v>25</v>
      </c>
      <c r="E145" s="119" t="str">
        <f t="shared" si="5"/>
        <v>РО-3</v>
      </c>
      <c r="F145" s="14" t="s">
        <v>12</v>
      </c>
      <c r="G145" s="18">
        <v>4.5138888888888902E-3</v>
      </c>
      <c r="H145" s="18">
        <v>1.5636574074074074E-2</v>
      </c>
      <c r="I145" s="18">
        <v>1.1122685185185183E-2</v>
      </c>
      <c r="J145" s="19">
        <v>21</v>
      </c>
      <c r="K145" s="14">
        <v>12</v>
      </c>
    </row>
    <row r="146" spans="1:11" ht="15">
      <c r="A146" s="14">
        <v>20</v>
      </c>
      <c r="B146" s="36" t="s">
        <v>33</v>
      </c>
      <c r="C146" s="31">
        <v>1977</v>
      </c>
      <c r="D146" s="34" t="s">
        <v>34</v>
      </c>
      <c r="E146" s="119" t="str">
        <f t="shared" si="5"/>
        <v>РО-13</v>
      </c>
      <c r="F146" s="14" t="s">
        <v>15</v>
      </c>
      <c r="G146" s="18">
        <v>6.9444444444444397E-3</v>
      </c>
      <c r="H146" s="18">
        <v>1.8159722222222219E-2</v>
      </c>
      <c r="I146" s="18">
        <v>1.1215277777777779E-2</v>
      </c>
      <c r="J146" s="19">
        <v>20</v>
      </c>
      <c r="K146" s="14">
        <v>13</v>
      </c>
    </row>
    <row r="147" spans="1:11" ht="15">
      <c r="A147" s="14">
        <v>15</v>
      </c>
      <c r="B147" s="37" t="s">
        <v>35</v>
      </c>
      <c r="C147" s="35">
        <v>1988</v>
      </c>
      <c r="D147" s="34" t="s">
        <v>21</v>
      </c>
      <c r="E147" s="119" t="str">
        <f t="shared" si="5"/>
        <v>РО-12</v>
      </c>
      <c r="F147" s="14" t="s">
        <v>12</v>
      </c>
      <c r="G147" s="18">
        <v>5.2083333333333296E-3</v>
      </c>
      <c r="H147" s="18">
        <v>1.6469907407407405E-2</v>
      </c>
      <c r="I147" s="18">
        <v>1.1261574074074077E-2</v>
      </c>
      <c r="J147" s="19">
        <v>19</v>
      </c>
      <c r="K147" s="14">
        <v>14</v>
      </c>
    </row>
    <row r="148" spans="1:11" ht="15">
      <c r="A148" s="14">
        <v>1</v>
      </c>
      <c r="B148" s="37" t="s">
        <v>31</v>
      </c>
      <c r="C148" s="35">
        <v>1987</v>
      </c>
      <c r="D148" s="34" t="s">
        <v>19</v>
      </c>
      <c r="E148" s="119" t="str">
        <f t="shared" si="5"/>
        <v>РО-7</v>
      </c>
      <c r="F148" s="14" t="s">
        <v>12</v>
      </c>
      <c r="G148" s="18">
        <v>3.4722222222222224E-4</v>
      </c>
      <c r="H148" s="18">
        <v>1.1666666666666667E-2</v>
      </c>
      <c r="I148" s="18">
        <v>1.1319444444444444E-2</v>
      </c>
      <c r="J148" s="19">
        <v>18</v>
      </c>
      <c r="K148" s="14">
        <v>15</v>
      </c>
    </row>
    <row r="149" spans="1:11" ht="15">
      <c r="A149" s="14">
        <v>18</v>
      </c>
      <c r="B149" s="36" t="s">
        <v>201</v>
      </c>
      <c r="C149" s="31">
        <v>1971</v>
      </c>
      <c r="D149" s="34" t="s">
        <v>32</v>
      </c>
      <c r="E149" s="119" t="str">
        <f t="shared" si="5"/>
        <v>РО-15</v>
      </c>
      <c r="F149" s="14" t="s">
        <v>15</v>
      </c>
      <c r="G149" s="18">
        <v>6.2500000000000003E-3</v>
      </c>
      <c r="H149" s="18">
        <v>1.7592592592592594E-2</v>
      </c>
      <c r="I149" s="18">
        <v>1.1342592592592593E-2</v>
      </c>
      <c r="J149" s="19">
        <v>17</v>
      </c>
      <c r="K149" s="14">
        <v>16</v>
      </c>
    </row>
    <row r="150" spans="1:11" ht="15">
      <c r="A150" s="14">
        <v>4</v>
      </c>
      <c r="B150" s="36" t="s">
        <v>18</v>
      </c>
      <c r="C150" s="31">
        <v>1989</v>
      </c>
      <c r="D150" s="34" t="s">
        <v>19</v>
      </c>
      <c r="E150" s="119" t="str">
        <f t="shared" si="5"/>
        <v>РО-7</v>
      </c>
      <c r="F150" s="14" t="s">
        <v>12</v>
      </c>
      <c r="G150" s="18">
        <v>1.38888888888889E-3</v>
      </c>
      <c r="H150" s="18">
        <v>1.2812499999999999E-2</v>
      </c>
      <c r="I150" s="18">
        <v>1.142361111111111E-2</v>
      </c>
      <c r="J150" s="19">
        <v>16</v>
      </c>
      <c r="K150" s="14">
        <v>17</v>
      </c>
    </row>
    <row r="151" spans="1:11" ht="15">
      <c r="A151" s="14">
        <v>19</v>
      </c>
      <c r="B151" s="37" t="s">
        <v>27</v>
      </c>
      <c r="C151" s="35">
        <v>1990</v>
      </c>
      <c r="D151" s="34" t="s">
        <v>14</v>
      </c>
      <c r="E151" s="119" t="str">
        <f t="shared" si="5"/>
        <v>РО-11</v>
      </c>
      <c r="F151" s="14" t="s">
        <v>36</v>
      </c>
      <c r="G151" s="18">
        <v>6.5972222222222196E-3</v>
      </c>
      <c r="H151" s="18">
        <v>1.8020833333333333E-2</v>
      </c>
      <c r="I151" s="18">
        <v>1.1423611111111114E-2</v>
      </c>
      <c r="J151" s="19">
        <v>16</v>
      </c>
      <c r="K151" s="14">
        <v>17</v>
      </c>
    </row>
    <row r="152" spans="1:11" ht="15">
      <c r="A152" s="14">
        <v>8</v>
      </c>
      <c r="B152" s="36" t="s">
        <v>40</v>
      </c>
      <c r="C152" s="31">
        <v>1988</v>
      </c>
      <c r="D152" s="31" t="s">
        <v>41</v>
      </c>
      <c r="E152" s="119" t="str">
        <f t="shared" si="5"/>
        <v>РО-4</v>
      </c>
      <c r="F152" s="14" t="s">
        <v>12</v>
      </c>
      <c r="G152" s="18">
        <v>2.7777777777777801E-3</v>
      </c>
      <c r="H152" s="18">
        <v>1.4386574074074072E-2</v>
      </c>
      <c r="I152" s="18">
        <v>1.1608796296296292E-2</v>
      </c>
      <c r="J152" s="19">
        <v>14</v>
      </c>
      <c r="K152" s="14">
        <v>19</v>
      </c>
    </row>
    <row r="153" spans="1:11" ht="15">
      <c r="A153" s="14">
        <v>22</v>
      </c>
      <c r="B153" s="37" t="s">
        <v>37</v>
      </c>
      <c r="C153" s="35">
        <v>1987</v>
      </c>
      <c r="D153" s="34" t="s">
        <v>38</v>
      </c>
      <c r="E153" s="119" t="str">
        <f t="shared" si="5"/>
        <v>РО-2</v>
      </c>
      <c r="F153" s="14" t="s">
        <v>12</v>
      </c>
      <c r="G153" s="18">
        <v>7.6388888888888904E-3</v>
      </c>
      <c r="H153" s="18">
        <v>1.9953703703703706E-2</v>
      </c>
      <c r="I153" s="18">
        <v>1.2314814814814817E-2</v>
      </c>
      <c r="J153" s="19">
        <v>13</v>
      </c>
      <c r="K153" s="14">
        <v>20</v>
      </c>
    </row>
    <row r="154" spans="1:11" ht="15">
      <c r="A154" s="14">
        <v>3</v>
      </c>
      <c r="B154" s="37" t="s">
        <v>197</v>
      </c>
      <c r="C154" s="35">
        <v>1986</v>
      </c>
      <c r="D154" s="34" t="s">
        <v>45</v>
      </c>
      <c r="E154" s="119" t="str">
        <f t="shared" si="5"/>
        <v>РО-10</v>
      </c>
      <c r="F154" s="14" t="s">
        <v>43</v>
      </c>
      <c r="G154" s="18">
        <v>1.0416666666666699E-3</v>
      </c>
      <c r="H154" s="18">
        <v>1.8842592592592591E-2</v>
      </c>
      <c r="I154" s="18">
        <v>1.7800925925925921E-2</v>
      </c>
      <c r="J154" s="19">
        <v>12</v>
      </c>
      <c r="K154" s="14">
        <v>21</v>
      </c>
    </row>
    <row r="155" spans="1:11" ht="15">
      <c r="A155" s="14">
        <v>7</v>
      </c>
      <c r="B155" s="37" t="s">
        <v>196</v>
      </c>
      <c r="C155" s="35">
        <v>1984</v>
      </c>
      <c r="D155" s="34" t="s">
        <v>42</v>
      </c>
      <c r="E155" s="119" t="str">
        <f t="shared" si="5"/>
        <v>РО-5</v>
      </c>
      <c r="F155" s="14" t="s">
        <v>43</v>
      </c>
      <c r="G155" s="18">
        <v>2.43055555555555E-3</v>
      </c>
      <c r="H155" s="18">
        <v>3.829861111111111E-2</v>
      </c>
      <c r="I155" s="18">
        <v>3.5868055555555563E-2</v>
      </c>
      <c r="J155" s="19">
        <v>11</v>
      </c>
      <c r="K155" s="14">
        <v>22</v>
      </c>
    </row>
    <row r="156" spans="1:11">
      <c r="A156" s="126" t="s">
        <v>132</v>
      </c>
      <c r="B156" s="126"/>
      <c r="C156" s="126"/>
      <c r="D156" s="126"/>
      <c r="E156" s="126"/>
      <c r="F156" s="126"/>
      <c r="G156" s="126"/>
      <c r="H156" s="126"/>
      <c r="I156" s="126"/>
      <c r="J156" s="126"/>
      <c r="K156" s="126"/>
    </row>
    <row r="157" spans="1:11" ht="15.95" customHeight="1">
      <c r="A157" s="9" t="s">
        <v>1</v>
      </c>
      <c r="B157" s="9" t="s">
        <v>2</v>
      </c>
      <c r="C157" s="9" t="s">
        <v>3</v>
      </c>
      <c r="D157" s="10" t="s">
        <v>49</v>
      </c>
      <c r="E157" s="10" t="s">
        <v>223</v>
      </c>
      <c r="F157" s="10" t="s">
        <v>4</v>
      </c>
      <c r="G157" s="11" t="s">
        <v>5</v>
      </c>
      <c r="H157" s="11" t="s">
        <v>6</v>
      </c>
      <c r="I157" s="12" t="s">
        <v>7</v>
      </c>
      <c r="J157" s="10" t="s">
        <v>8</v>
      </c>
      <c r="K157" s="10" t="s">
        <v>9</v>
      </c>
    </row>
    <row r="158" spans="1:11" ht="15">
      <c r="A158" s="14">
        <v>50</v>
      </c>
      <c r="B158" s="37" t="s">
        <v>97</v>
      </c>
      <c r="C158" s="35">
        <v>1972</v>
      </c>
      <c r="D158" s="34" t="s">
        <v>32</v>
      </c>
      <c r="E158" s="119" t="str">
        <f>VLOOKUP(D158,$N$2:$O$17,2,FALSE)</f>
        <v>РО-15</v>
      </c>
      <c r="F158" s="14" t="s">
        <v>12</v>
      </c>
      <c r="G158" s="18">
        <v>1.70138888888882E-2</v>
      </c>
      <c r="H158" s="18">
        <v>4.3483796296296291E-2</v>
      </c>
      <c r="I158" s="18">
        <v>2.6469907407408091E-2</v>
      </c>
      <c r="J158" s="19">
        <v>35</v>
      </c>
      <c r="K158" s="14">
        <v>1</v>
      </c>
    </row>
    <row r="159" spans="1:11" ht="15">
      <c r="A159" s="14">
        <v>52</v>
      </c>
      <c r="B159" s="37" t="s">
        <v>119</v>
      </c>
      <c r="C159" s="35">
        <v>1970</v>
      </c>
      <c r="D159" s="34" t="s">
        <v>23</v>
      </c>
      <c r="E159" s="119" t="str">
        <f t="shared" ref="E159:E174" si="6">VLOOKUP(D159,$N$2:$O$17,2,FALSE)</f>
        <v>РО-6</v>
      </c>
      <c r="F159" s="14" t="s">
        <v>36</v>
      </c>
      <c r="G159" s="18">
        <v>1.7708333333332601E-2</v>
      </c>
      <c r="H159" s="18">
        <v>4.4351851851851858E-2</v>
      </c>
      <c r="I159" s="18">
        <v>2.6643518518519257E-2</v>
      </c>
      <c r="J159" s="19">
        <v>33</v>
      </c>
      <c r="K159" s="14">
        <v>2</v>
      </c>
    </row>
    <row r="160" spans="1:11" ht="15">
      <c r="A160" s="14">
        <v>48</v>
      </c>
      <c r="B160" s="36" t="s">
        <v>115</v>
      </c>
      <c r="C160" s="31">
        <v>1966</v>
      </c>
      <c r="D160" s="34" t="s">
        <v>11</v>
      </c>
      <c r="E160" s="119" t="str">
        <f t="shared" si="6"/>
        <v>РО-9</v>
      </c>
      <c r="F160" s="14" t="s">
        <v>15</v>
      </c>
      <c r="G160" s="18">
        <v>1.6319444444443599E-2</v>
      </c>
      <c r="H160" s="18">
        <v>4.3067129629629629E-2</v>
      </c>
      <c r="I160" s="18">
        <v>2.674768518518603E-2</v>
      </c>
      <c r="J160" s="19">
        <v>31</v>
      </c>
      <c r="K160" s="14">
        <v>3</v>
      </c>
    </row>
    <row r="161" spans="1:11" ht="15">
      <c r="A161" s="14">
        <v>55</v>
      </c>
      <c r="B161" s="37" t="s">
        <v>122</v>
      </c>
      <c r="C161" s="35">
        <v>1972</v>
      </c>
      <c r="D161" s="34" t="s">
        <v>30</v>
      </c>
      <c r="E161" s="119" t="str">
        <f t="shared" si="6"/>
        <v>РО-14</v>
      </c>
      <c r="F161" s="14" t="s">
        <v>12</v>
      </c>
      <c r="G161" s="18">
        <v>1.8749999999999201E-2</v>
      </c>
      <c r="H161" s="18">
        <v>4.5601851851851859E-2</v>
      </c>
      <c r="I161" s="18">
        <v>2.6851851851852657E-2</v>
      </c>
      <c r="J161" s="19">
        <v>29</v>
      </c>
      <c r="K161" s="14">
        <v>4</v>
      </c>
    </row>
    <row r="162" spans="1:11" ht="15">
      <c r="A162" s="14">
        <v>54</v>
      </c>
      <c r="B162" s="36" t="s">
        <v>120</v>
      </c>
      <c r="C162" s="31">
        <v>1970</v>
      </c>
      <c r="D162" s="34" t="s">
        <v>14</v>
      </c>
      <c r="E162" s="119" t="str">
        <f t="shared" si="6"/>
        <v>РО-11</v>
      </c>
      <c r="F162" s="14" t="s">
        <v>12</v>
      </c>
      <c r="G162" s="18">
        <v>1.8402777777777001E-2</v>
      </c>
      <c r="H162" s="18">
        <v>4.5787037037037036E-2</v>
      </c>
      <c r="I162" s="18">
        <v>2.7384259259260035E-2</v>
      </c>
      <c r="J162" s="19">
        <v>28</v>
      </c>
      <c r="K162" s="14">
        <v>5</v>
      </c>
    </row>
    <row r="163" spans="1:11" ht="15">
      <c r="A163" s="14">
        <v>44</v>
      </c>
      <c r="B163" s="37" t="s">
        <v>118</v>
      </c>
      <c r="C163" s="35">
        <v>1965</v>
      </c>
      <c r="D163" s="34" t="s">
        <v>28</v>
      </c>
      <c r="E163" s="119" t="str">
        <f t="shared" si="6"/>
        <v>РО-1</v>
      </c>
      <c r="F163" s="14" t="s">
        <v>12</v>
      </c>
      <c r="G163" s="18">
        <v>1.4930555555554901E-2</v>
      </c>
      <c r="H163" s="18">
        <v>4.2893518518518518E-2</v>
      </c>
      <c r="I163" s="18">
        <v>2.7962962962963619E-2</v>
      </c>
      <c r="J163" s="19">
        <v>27</v>
      </c>
      <c r="K163" s="14">
        <v>6</v>
      </c>
    </row>
    <row r="164" spans="1:11" ht="15">
      <c r="A164" s="14">
        <v>49</v>
      </c>
      <c r="B164" s="37" t="s">
        <v>203</v>
      </c>
      <c r="C164" s="35">
        <v>1968</v>
      </c>
      <c r="D164" s="34" t="s">
        <v>14</v>
      </c>
      <c r="E164" s="119" t="str">
        <f t="shared" si="6"/>
        <v>РО-11</v>
      </c>
      <c r="F164" s="14" t="s">
        <v>36</v>
      </c>
      <c r="G164" s="18">
        <v>1.6666666666665799E-2</v>
      </c>
      <c r="H164" s="18">
        <v>4.4988425925925925E-2</v>
      </c>
      <c r="I164" s="18">
        <v>2.8321759259260126E-2</v>
      </c>
      <c r="J164" s="19">
        <v>26</v>
      </c>
      <c r="K164" s="14">
        <v>7</v>
      </c>
    </row>
    <row r="165" spans="1:11" ht="15">
      <c r="A165" s="14">
        <v>47</v>
      </c>
      <c r="B165" s="36" t="s">
        <v>129</v>
      </c>
      <c r="C165" s="31">
        <v>1966</v>
      </c>
      <c r="D165" s="34" t="s">
        <v>21</v>
      </c>
      <c r="E165" s="119" t="str">
        <f t="shared" si="6"/>
        <v>РО-12</v>
      </c>
      <c r="F165" s="14" t="s">
        <v>12</v>
      </c>
      <c r="G165" s="18">
        <v>1.5972222222221499E-2</v>
      </c>
      <c r="H165" s="18">
        <v>4.4780092592592587E-2</v>
      </c>
      <c r="I165" s="18">
        <v>2.8807870370371087E-2</v>
      </c>
      <c r="J165" s="19">
        <v>25</v>
      </c>
      <c r="K165" s="14">
        <v>8</v>
      </c>
    </row>
    <row r="166" spans="1:11" ht="15">
      <c r="A166" s="14">
        <v>57</v>
      </c>
      <c r="B166" s="37" t="s">
        <v>121</v>
      </c>
      <c r="C166" s="35">
        <v>1966</v>
      </c>
      <c r="D166" s="34" t="s">
        <v>38</v>
      </c>
      <c r="E166" s="119" t="str">
        <f t="shared" si="6"/>
        <v>РО-2</v>
      </c>
      <c r="F166" s="14" t="s">
        <v>12</v>
      </c>
      <c r="G166" s="18">
        <v>1.9444444444443602E-2</v>
      </c>
      <c r="H166" s="18">
        <v>4.8449074074074082E-2</v>
      </c>
      <c r="I166" s="18">
        <v>2.900462962963048E-2</v>
      </c>
      <c r="J166" s="19">
        <v>24</v>
      </c>
      <c r="K166" s="14">
        <v>9</v>
      </c>
    </row>
    <row r="167" spans="1:11" ht="15">
      <c r="A167" s="14">
        <v>42</v>
      </c>
      <c r="B167" s="37" t="s">
        <v>117</v>
      </c>
      <c r="C167" s="35">
        <v>1968</v>
      </c>
      <c r="D167" s="34" t="s">
        <v>17</v>
      </c>
      <c r="E167" s="119" t="str">
        <f t="shared" si="6"/>
        <v>РО-8</v>
      </c>
      <c r="F167" s="14" t="s">
        <v>12</v>
      </c>
      <c r="G167" s="18">
        <v>1.4236111111110601E-2</v>
      </c>
      <c r="H167" s="18">
        <v>4.3472222222222225E-2</v>
      </c>
      <c r="I167" s="18">
        <v>2.9236111111111622E-2</v>
      </c>
      <c r="J167" s="19">
        <v>23</v>
      </c>
      <c r="K167" s="14">
        <v>10</v>
      </c>
    </row>
    <row r="168" spans="1:11" ht="15">
      <c r="A168" s="14">
        <v>56</v>
      </c>
      <c r="B168" s="36" t="s">
        <v>116</v>
      </c>
      <c r="C168" s="31">
        <v>1964</v>
      </c>
      <c r="D168" s="34" t="s">
        <v>32</v>
      </c>
      <c r="E168" s="119" t="str">
        <f t="shared" si="6"/>
        <v>РО-15</v>
      </c>
      <c r="F168" s="14" t="s">
        <v>12</v>
      </c>
      <c r="G168" s="18">
        <v>1.9097222222221402E-2</v>
      </c>
      <c r="H168" s="18">
        <v>4.8483796296296296E-2</v>
      </c>
      <c r="I168" s="18">
        <v>2.9386574074074894E-2</v>
      </c>
      <c r="J168" s="19">
        <v>22</v>
      </c>
      <c r="K168" s="14">
        <v>11</v>
      </c>
    </row>
    <row r="169" spans="1:11" ht="15">
      <c r="A169" s="14">
        <v>41</v>
      </c>
      <c r="B169" s="37" t="s">
        <v>123</v>
      </c>
      <c r="C169" s="35">
        <v>1967</v>
      </c>
      <c r="D169" s="34" t="s">
        <v>25</v>
      </c>
      <c r="E169" s="119" t="str">
        <f t="shared" si="6"/>
        <v>РО-3</v>
      </c>
      <c r="F169" s="14">
        <v>1</v>
      </c>
      <c r="G169" s="18">
        <v>1.3888888888888401E-2</v>
      </c>
      <c r="H169" s="18">
        <v>4.3657407407407402E-2</v>
      </c>
      <c r="I169" s="18">
        <v>2.9768518518518999E-2</v>
      </c>
      <c r="J169" s="19">
        <v>21</v>
      </c>
      <c r="K169" s="14">
        <v>12</v>
      </c>
    </row>
    <row r="170" spans="1:11" ht="15">
      <c r="A170" s="14">
        <v>53</v>
      </c>
      <c r="B170" s="36" t="s">
        <v>125</v>
      </c>
      <c r="C170" s="31">
        <v>1964</v>
      </c>
      <c r="D170" s="34" t="s">
        <v>34</v>
      </c>
      <c r="E170" s="119" t="str">
        <f t="shared" si="6"/>
        <v>РО-13</v>
      </c>
      <c r="F170" s="14" t="s">
        <v>36</v>
      </c>
      <c r="G170" s="18">
        <v>1.8055555555554801E-2</v>
      </c>
      <c r="H170" s="18">
        <v>4.8796296296296303E-2</v>
      </c>
      <c r="I170" s="18">
        <v>3.0740740740741502E-2</v>
      </c>
      <c r="J170" s="19">
        <v>20</v>
      </c>
      <c r="K170" s="14">
        <v>13</v>
      </c>
    </row>
    <row r="171" spans="1:11" ht="15">
      <c r="A171" s="14">
        <v>43</v>
      </c>
      <c r="B171" s="37" t="s">
        <v>204</v>
      </c>
      <c r="C171" s="35">
        <v>1961</v>
      </c>
      <c r="D171" s="34" t="s">
        <v>19</v>
      </c>
      <c r="E171" s="119" t="str">
        <f t="shared" si="6"/>
        <v>РО-7</v>
      </c>
      <c r="F171" s="14" t="s">
        <v>12</v>
      </c>
      <c r="G171" s="18">
        <v>1.45833333333327E-2</v>
      </c>
      <c r="H171" s="18">
        <v>4.7303240740740743E-2</v>
      </c>
      <c r="I171" s="18">
        <v>3.2719907407408044E-2</v>
      </c>
      <c r="J171" s="19">
        <v>19</v>
      </c>
      <c r="K171" s="14">
        <v>14</v>
      </c>
    </row>
    <row r="172" spans="1:11" ht="15">
      <c r="A172" s="14">
        <v>45</v>
      </c>
      <c r="B172" s="37" t="s">
        <v>127</v>
      </c>
      <c r="C172" s="35">
        <v>1962</v>
      </c>
      <c r="D172" s="34" t="s">
        <v>42</v>
      </c>
      <c r="E172" s="119" t="str">
        <f t="shared" si="6"/>
        <v>РО-5</v>
      </c>
      <c r="F172" s="14" t="s">
        <v>12</v>
      </c>
      <c r="G172" s="18">
        <v>1.5277777777777101E-2</v>
      </c>
      <c r="H172" s="18">
        <v>5.3865740740740742E-2</v>
      </c>
      <c r="I172" s="18">
        <v>3.8587962962963643E-2</v>
      </c>
      <c r="J172" s="19">
        <v>18</v>
      </c>
      <c r="K172" s="14">
        <v>15</v>
      </c>
    </row>
    <row r="173" spans="1:11" ht="15">
      <c r="A173" s="14">
        <v>51</v>
      </c>
      <c r="B173" s="36" t="s">
        <v>66</v>
      </c>
      <c r="C173" s="31">
        <v>1966</v>
      </c>
      <c r="D173" s="34" t="s">
        <v>41</v>
      </c>
      <c r="E173" s="119" t="str">
        <f t="shared" si="6"/>
        <v>РО-4</v>
      </c>
      <c r="F173" s="14">
        <v>1</v>
      </c>
      <c r="G173" s="18">
        <v>1.7361111111110401E-2</v>
      </c>
      <c r="H173" s="18">
        <v>5.6817129629629627E-2</v>
      </c>
      <c r="I173" s="18">
        <v>3.9456018518519223E-2</v>
      </c>
      <c r="J173" s="19">
        <v>17</v>
      </c>
      <c r="K173" s="14">
        <v>16</v>
      </c>
    </row>
    <row r="174" spans="1:11" ht="15">
      <c r="A174" s="14">
        <v>46</v>
      </c>
      <c r="B174" s="37" t="s">
        <v>128</v>
      </c>
      <c r="C174" s="35">
        <v>1967</v>
      </c>
      <c r="D174" s="34" t="s">
        <v>45</v>
      </c>
      <c r="E174" s="119" t="str">
        <f t="shared" si="6"/>
        <v>РО-10</v>
      </c>
      <c r="F174" s="14" t="s">
        <v>43</v>
      </c>
      <c r="G174" s="18">
        <v>1.5624999999999299E-2</v>
      </c>
      <c r="H174" s="18">
        <v>6.6655092592592599E-2</v>
      </c>
      <c r="I174" s="18">
        <v>5.10300925925933E-2</v>
      </c>
      <c r="J174" s="19">
        <v>16</v>
      </c>
      <c r="K174" s="14">
        <v>17</v>
      </c>
    </row>
    <row r="175" spans="1:11">
      <c r="A175" s="126" t="s">
        <v>131</v>
      </c>
      <c r="B175" s="126"/>
      <c r="C175" s="126"/>
      <c r="D175" s="126"/>
      <c r="E175" s="126"/>
      <c r="F175" s="126"/>
      <c r="G175" s="126"/>
      <c r="H175" s="126"/>
      <c r="I175" s="126"/>
      <c r="J175" s="126"/>
      <c r="K175" s="126"/>
    </row>
    <row r="176" spans="1:11" ht="15.95" customHeight="1">
      <c r="A176" s="9" t="s">
        <v>1</v>
      </c>
      <c r="B176" s="9" t="s">
        <v>2</v>
      </c>
      <c r="C176" s="9" t="s">
        <v>3</v>
      </c>
      <c r="D176" s="10" t="s">
        <v>49</v>
      </c>
      <c r="E176" s="10" t="s">
        <v>223</v>
      </c>
      <c r="F176" s="10" t="s">
        <v>4</v>
      </c>
      <c r="G176" s="11" t="s">
        <v>5</v>
      </c>
      <c r="H176" s="11" t="s">
        <v>6</v>
      </c>
      <c r="I176" s="12" t="s">
        <v>7</v>
      </c>
      <c r="J176" s="10" t="s">
        <v>8</v>
      </c>
      <c r="K176" s="10" t="s">
        <v>9</v>
      </c>
    </row>
    <row r="177" spans="1:11" ht="15">
      <c r="A177" s="14">
        <v>97</v>
      </c>
      <c r="B177" s="36" t="s">
        <v>205</v>
      </c>
      <c r="C177" s="31">
        <v>1978</v>
      </c>
      <c r="D177" s="34" t="s">
        <v>14</v>
      </c>
      <c r="E177" s="119" t="str">
        <f>VLOOKUP(D177,$N$2:$O$17,2,FALSE)</f>
        <v>РО-11</v>
      </c>
      <c r="F177" s="14" t="s">
        <v>12</v>
      </c>
      <c r="G177" s="18">
        <v>3.3333333333333402E-2</v>
      </c>
      <c r="H177" s="18">
        <v>5.8530092592592592E-2</v>
      </c>
      <c r="I177" s="18">
        <v>2.519675925925919E-2</v>
      </c>
      <c r="J177" s="19">
        <v>35</v>
      </c>
      <c r="K177" s="14">
        <v>1</v>
      </c>
    </row>
    <row r="178" spans="1:11" ht="15">
      <c r="A178" s="14">
        <v>84</v>
      </c>
      <c r="B178" s="36" t="s">
        <v>57</v>
      </c>
      <c r="C178" s="31">
        <v>1975</v>
      </c>
      <c r="D178" s="34" t="s">
        <v>25</v>
      </c>
      <c r="E178" s="119" t="str">
        <f t="shared" ref="E178:E191" si="7">VLOOKUP(D178,$N$2:$O$17,2,FALSE)</f>
        <v>РО-3</v>
      </c>
      <c r="F178" s="14" t="s">
        <v>15</v>
      </c>
      <c r="G178" s="18">
        <v>2.8993055555555553E-2</v>
      </c>
      <c r="H178" s="18">
        <v>5.4791666666666662E-2</v>
      </c>
      <c r="I178" s="18">
        <v>2.5798611111111109E-2</v>
      </c>
      <c r="J178" s="19">
        <v>33</v>
      </c>
      <c r="K178" s="14">
        <v>2</v>
      </c>
    </row>
    <row r="179" spans="1:11" ht="15">
      <c r="A179" s="14">
        <v>91</v>
      </c>
      <c r="B179" s="37" t="s">
        <v>82</v>
      </c>
      <c r="C179" s="35">
        <v>1977</v>
      </c>
      <c r="D179" s="34" t="s">
        <v>41</v>
      </c>
      <c r="E179" s="119" t="str">
        <f t="shared" si="7"/>
        <v>РО-4</v>
      </c>
      <c r="F179" s="14" t="s">
        <v>12</v>
      </c>
      <c r="G179" s="18">
        <v>3.125E-2</v>
      </c>
      <c r="H179" s="18">
        <v>5.7060185185185186E-2</v>
      </c>
      <c r="I179" s="18">
        <v>2.5810185185185186E-2</v>
      </c>
      <c r="J179" s="19">
        <v>31</v>
      </c>
      <c r="K179" s="14">
        <v>3</v>
      </c>
    </row>
    <row r="180" spans="1:11" ht="15">
      <c r="A180" s="14">
        <v>95</v>
      </c>
      <c r="B180" s="37" t="s">
        <v>59</v>
      </c>
      <c r="C180" s="35">
        <v>1976</v>
      </c>
      <c r="D180" s="34" t="s">
        <v>32</v>
      </c>
      <c r="E180" s="119" t="str">
        <f t="shared" si="7"/>
        <v>РО-15</v>
      </c>
      <c r="F180" s="14" t="s">
        <v>12</v>
      </c>
      <c r="G180" s="18">
        <v>3.2638888888888898E-2</v>
      </c>
      <c r="H180" s="18">
        <v>5.9027777777777783E-2</v>
      </c>
      <c r="I180" s="18">
        <v>2.6388888888888885E-2</v>
      </c>
      <c r="J180" s="19">
        <v>29</v>
      </c>
      <c r="K180" s="14">
        <v>4</v>
      </c>
    </row>
    <row r="181" spans="1:11" ht="15">
      <c r="A181" s="14">
        <v>88</v>
      </c>
      <c r="B181" s="36" t="s">
        <v>206</v>
      </c>
      <c r="C181" s="31">
        <v>1975</v>
      </c>
      <c r="D181" s="34" t="s">
        <v>14</v>
      </c>
      <c r="E181" s="119" t="str">
        <f t="shared" si="7"/>
        <v>РО-11</v>
      </c>
      <c r="F181" s="14" t="s">
        <v>12</v>
      </c>
      <c r="G181" s="18">
        <v>3.0208333333333299E-2</v>
      </c>
      <c r="H181" s="18">
        <v>5.6747685185185186E-2</v>
      </c>
      <c r="I181" s="18">
        <v>2.6539351851851887E-2</v>
      </c>
      <c r="J181" s="19">
        <v>28</v>
      </c>
      <c r="K181" s="14">
        <v>5</v>
      </c>
    </row>
    <row r="182" spans="1:11" ht="15">
      <c r="A182" s="14">
        <v>96</v>
      </c>
      <c r="B182" s="37" t="s">
        <v>60</v>
      </c>
      <c r="C182" s="35">
        <v>1972</v>
      </c>
      <c r="D182" s="34" t="s">
        <v>30</v>
      </c>
      <c r="E182" s="119" t="str">
        <f t="shared" si="7"/>
        <v>РО-14</v>
      </c>
      <c r="F182" s="14" t="s">
        <v>12</v>
      </c>
      <c r="G182" s="18">
        <v>3.2986111111111098E-2</v>
      </c>
      <c r="H182" s="18">
        <v>6.0300925925925924E-2</v>
      </c>
      <c r="I182" s="18">
        <v>2.7314814814814826E-2</v>
      </c>
      <c r="J182" s="19">
        <v>27</v>
      </c>
      <c r="K182" s="14">
        <v>6</v>
      </c>
    </row>
    <row r="183" spans="1:11" ht="15">
      <c r="A183" s="14">
        <v>81</v>
      </c>
      <c r="B183" s="37" t="s">
        <v>61</v>
      </c>
      <c r="C183" s="35">
        <v>1975</v>
      </c>
      <c r="D183" s="34" t="s">
        <v>28</v>
      </c>
      <c r="E183" s="119" t="str">
        <f t="shared" si="7"/>
        <v>РО-1</v>
      </c>
      <c r="F183" s="14" t="s">
        <v>12</v>
      </c>
      <c r="G183" s="18">
        <v>2.7777777777777776E-2</v>
      </c>
      <c r="H183" s="18">
        <v>5.5358796296296288E-2</v>
      </c>
      <c r="I183" s="18">
        <v>2.7581018518518512E-2</v>
      </c>
      <c r="J183" s="19">
        <v>26</v>
      </c>
      <c r="K183" s="14">
        <v>7</v>
      </c>
    </row>
    <row r="184" spans="1:11" ht="15">
      <c r="A184" s="14">
        <v>90</v>
      </c>
      <c r="B184" s="36" t="s">
        <v>64</v>
      </c>
      <c r="C184" s="31">
        <v>1967</v>
      </c>
      <c r="D184" s="34" t="s">
        <v>38</v>
      </c>
      <c r="E184" s="119" t="str">
        <f t="shared" si="7"/>
        <v>РО-2</v>
      </c>
      <c r="F184" s="14" t="s">
        <v>12</v>
      </c>
      <c r="G184" s="18">
        <v>3.09027777777778E-2</v>
      </c>
      <c r="H184" s="18">
        <v>5.8553240740740746E-2</v>
      </c>
      <c r="I184" s="18">
        <v>2.7650462962962946E-2</v>
      </c>
      <c r="J184" s="19">
        <v>25</v>
      </c>
      <c r="K184" s="14">
        <v>8</v>
      </c>
    </row>
    <row r="185" spans="1:11" ht="15">
      <c r="A185" s="14">
        <v>94</v>
      </c>
      <c r="B185" s="37" t="s">
        <v>63</v>
      </c>
      <c r="C185" s="35">
        <v>1966</v>
      </c>
      <c r="D185" s="34" t="s">
        <v>23</v>
      </c>
      <c r="E185" s="119" t="str">
        <f t="shared" si="7"/>
        <v>РО-6</v>
      </c>
      <c r="F185" s="14" t="s">
        <v>36</v>
      </c>
      <c r="G185" s="18">
        <v>3.2291666666666698E-2</v>
      </c>
      <c r="H185" s="18">
        <v>6.1643518518518514E-2</v>
      </c>
      <c r="I185" s="18">
        <v>2.9351851851851816E-2</v>
      </c>
      <c r="J185" s="19">
        <v>24</v>
      </c>
      <c r="K185" s="14">
        <v>9</v>
      </c>
    </row>
    <row r="186" spans="1:11" ht="15">
      <c r="A186" s="14">
        <v>93</v>
      </c>
      <c r="B186" s="37" t="s">
        <v>62</v>
      </c>
      <c r="C186" s="35">
        <v>1962</v>
      </c>
      <c r="D186" s="34" t="s">
        <v>17</v>
      </c>
      <c r="E186" s="119" t="str">
        <f t="shared" si="7"/>
        <v>РО-8</v>
      </c>
      <c r="F186" s="14" t="s">
        <v>12</v>
      </c>
      <c r="G186" s="18">
        <v>3.1944444444444497E-2</v>
      </c>
      <c r="H186" s="18">
        <v>6.2094907407407411E-2</v>
      </c>
      <c r="I186" s="18">
        <v>3.0150462962962914E-2</v>
      </c>
      <c r="J186" s="19">
        <v>23</v>
      </c>
      <c r="K186" s="14">
        <v>10</v>
      </c>
    </row>
    <row r="187" spans="1:11" ht="15">
      <c r="A187" s="14">
        <v>86</v>
      </c>
      <c r="B187" s="37" t="s">
        <v>124</v>
      </c>
      <c r="C187" s="35">
        <v>1965</v>
      </c>
      <c r="D187" s="34" t="s">
        <v>23</v>
      </c>
      <c r="E187" s="119" t="str">
        <f t="shared" si="7"/>
        <v>РО-6</v>
      </c>
      <c r="F187" s="14" t="s">
        <v>36</v>
      </c>
      <c r="G187" s="18">
        <v>2.9513888888888899E-2</v>
      </c>
      <c r="H187" s="18">
        <v>6.0787037037037035E-2</v>
      </c>
      <c r="I187" s="18">
        <v>3.1273148148148133E-2</v>
      </c>
      <c r="J187" s="19">
        <v>22</v>
      </c>
      <c r="K187" s="14">
        <v>11</v>
      </c>
    </row>
    <row r="188" spans="1:11" ht="15">
      <c r="A188" s="14">
        <v>87</v>
      </c>
      <c r="B188" s="37" t="s">
        <v>207</v>
      </c>
      <c r="C188" s="35">
        <v>1972</v>
      </c>
      <c r="D188" s="34" t="s">
        <v>34</v>
      </c>
      <c r="E188" s="119" t="str">
        <f t="shared" si="7"/>
        <v>РО-13</v>
      </c>
      <c r="F188" s="14" t="s">
        <v>36</v>
      </c>
      <c r="G188" s="18">
        <v>2.9861111111111099E-2</v>
      </c>
      <c r="H188" s="18">
        <v>6.1979166666666669E-2</v>
      </c>
      <c r="I188" s="18">
        <v>3.2118055555555566E-2</v>
      </c>
      <c r="J188" s="19">
        <v>21</v>
      </c>
      <c r="K188" s="14">
        <v>12</v>
      </c>
    </row>
    <row r="189" spans="1:11" ht="15">
      <c r="A189" s="14">
        <v>98</v>
      </c>
      <c r="B189" s="37" t="s">
        <v>126</v>
      </c>
      <c r="C189" s="35">
        <v>1967</v>
      </c>
      <c r="D189" s="34" t="s">
        <v>21</v>
      </c>
      <c r="E189" s="119" t="str">
        <f t="shared" si="7"/>
        <v>РО-12</v>
      </c>
      <c r="F189" s="14" t="s">
        <v>12</v>
      </c>
      <c r="G189" s="18">
        <v>3.3680555555555602E-2</v>
      </c>
      <c r="H189" s="18">
        <v>6.6886574074074071E-2</v>
      </c>
      <c r="I189" s="18">
        <v>3.3206018518518468E-2</v>
      </c>
      <c r="J189" s="19">
        <v>20</v>
      </c>
      <c r="K189" s="14">
        <v>13</v>
      </c>
    </row>
    <row r="190" spans="1:11" ht="15">
      <c r="A190" s="14">
        <v>85</v>
      </c>
      <c r="B190" s="37" t="s">
        <v>65</v>
      </c>
      <c r="C190" s="35">
        <v>1968</v>
      </c>
      <c r="D190" s="34" t="s">
        <v>19</v>
      </c>
      <c r="E190" s="119" t="str">
        <f t="shared" si="7"/>
        <v>РО-7</v>
      </c>
      <c r="F190" s="14">
        <v>1</v>
      </c>
      <c r="G190" s="18">
        <v>2.9166666666666698E-2</v>
      </c>
      <c r="H190" s="18">
        <v>6.5717592592592591E-2</v>
      </c>
      <c r="I190" s="18">
        <v>3.655092592592589E-2</v>
      </c>
      <c r="J190" s="19">
        <v>19</v>
      </c>
      <c r="K190" s="14">
        <v>14</v>
      </c>
    </row>
    <row r="191" spans="1:11" ht="15">
      <c r="A191" s="14">
        <v>92</v>
      </c>
      <c r="B191" s="36" t="s">
        <v>111</v>
      </c>
      <c r="C191" s="31">
        <v>1969</v>
      </c>
      <c r="D191" s="31" t="s">
        <v>11</v>
      </c>
      <c r="E191" s="119" t="str">
        <f t="shared" si="7"/>
        <v>РО-9</v>
      </c>
      <c r="F191" s="14" t="s">
        <v>36</v>
      </c>
      <c r="G191" s="18">
        <v>3.15972222222222E-2</v>
      </c>
      <c r="H191" s="18">
        <v>7.1678240740740737E-2</v>
      </c>
      <c r="I191" s="18">
        <v>4.0081018518518537E-2</v>
      </c>
      <c r="J191" s="19">
        <v>18</v>
      </c>
      <c r="K191" s="14">
        <v>15</v>
      </c>
    </row>
    <row r="192" spans="1:11" ht="15.95" customHeight="1">
      <c r="A192" s="9" t="s">
        <v>1</v>
      </c>
      <c r="B192" s="9" t="s">
        <v>2</v>
      </c>
      <c r="C192" s="9" t="s">
        <v>3</v>
      </c>
      <c r="D192" s="10" t="s">
        <v>49</v>
      </c>
      <c r="E192" s="10"/>
      <c r="F192" s="10" t="s">
        <v>4</v>
      </c>
      <c r="G192" s="11" t="s">
        <v>5</v>
      </c>
      <c r="H192" s="11" t="s">
        <v>6</v>
      </c>
      <c r="I192" s="12" t="s">
        <v>7</v>
      </c>
      <c r="J192" s="10" t="s">
        <v>8</v>
      </c>
      <c r="K192" s="10" t="s">
        <v>9</v>
      </c>
    </row>
    <row r="193" spans="1:11" ht="15">
      <c r="A193" s="14">
        <v>83</v>
      </c>
      <c r="B193" s="36" t="s">
        <v>69</v>
      </c>
      <c r="C193" s="31">
        <v>1969</v>
      </c>
      <c r="D193" s="31" t="s">
        <v>45</v>
      </c>
      <c r="E193" s="119" t="str">
        <f>VLOOKUP(D193,$N$2:$O$17,2,FALSE)</f>
        <v>РО-10</v>
      </c>
      <c r="F193" s="14" t="s">
        <v>43</v>
      </c>
      <c r="G193" s="18">
        <v>2.8819444444444443E-2</v>
      </c>
      <c r="H193" s="18">
        <v>6.9270833333333337E-2</v>
      </c>
      <c r="I193" s="18">
        <v>4.0451388888888898E-2</v>
      </c>
      <c r="J193" s="19">
        <v>17</v>
      </c>
      <c r="K193" s="14">
        <v>16</v>
      </c>
    </row>
    <row r="194" spans="1:11" ht="15">
      <c r="A194" s="14">
        <v>89</v>
      </c>
      <c r="B194" s="36" t="s">
        <v>68</v>
      </c>
      <c r="C194" s="31">
        <v>1977</v>
      </c>
      <c r="D194" s="31" t="s">
        <v>42</v>
      </c>
      <c r="E194" s="119" t="str">
        <f>VLOOKUP(D194,$N$2:$O$17,2,FALSE)</f>
        <v>РО-5</v>
      </c>
      <c r="F194" s="14" t="s">
        <v>43</v>
      </c>
      <c r="G194" s="18">
        <v>3.05555555555556E-2</v>
      </c>
      <c r="H194" s="18">
        <v>8.6759259259259258E-2</v>
      </c>
      <c r="I194" s="18">
        <v>5.6203703703703659E-2</v>
      </c>
      <c r="J194" s="19">
        <v>16</v>
      </c>
      <c r="K194" s="14">
        <v>17</v>
      </c>
    </row>
    <row r="195" spans="1:11" ht="15">
      <c r="A195" s="14">
        <v>82</v>
      </c>
      <c r="B195" s="36" t="s">
        <v>67</v>
      </c>
      <c r="C195" s="31">
        <v>1970</v>
      </c>
      <c r="D195" s="34" t="s">
        <v>34</v>
      </c>
      <c r="E195" s="119" t="str">
        <f>VLOOKUP(D195,$N$2:$O$17,2,FALSE)</f>
        <v>РО-13</v>
      </c>
      <c r="F195" s="14">
        <v>1</v>
      </c>
      <c r="G195" s="18">
        <v>2.8125000000000001E-2</v>
      </c>
      <c r="H195" s="18" t="s">
        <v>199</v>
      </c>
      <c r="I195" s="18"/>
      <c r="J195" s="19"/>
      <c r="K195" s="14"/>
    </row>
    <row r="196" spans="1:11">
      <c r="A196" s="126" t="s">
        <v>133</v>
      </c>
      <c r="B196" s="126"/>
      <c r="C196" s="126"/>
      <c r="D196" s="126"/>
      <c r="E196" s="126"/>
      <c r="F196" s="126"/>
      <c r="G196" s="126"/>
      <c r="H196" s="126"/>
      <c r="I196" s="126"/>
      <c r="J196" s="126"/>
      <c r="K196" s="126"/>
    </row>
    <row r="197" spans="1:11" ht="15.95" customHeight="1">
      <c r="A197" s="9" t="s">
        <v>1</v>
      </c>
      <c r="B197" s="9" t="s">
        <v>2</v>
      </c>
      <c r="C197" s="9" t="s">
        <v>3</v>
      </c>
      <c r="D197" s="10" t="s">
        <v>49</v>
      </c>
      <c r="E197" s="10" t="s">
        <v>223</v>
      </c>
      <c r="F197" s="10" t="s">
        <v>4</v>
      </c>
      <c r="G197" s="11" t="s">
        <v>5</v>
      </c>
      <c r="H197" s="11" t="s">
        <v>6</v>
      </c>
      <c r="I197" s="12" t="s">
        <v>7</v>
      </c>
      <c r="J197" s="10" t="s">
        <v>8</v>
      </c>
      <c r="K197" s="10" t="s">
        <v>9</v>
      </c>
    </row>
    <row r="198" spans="1:11" ht="15">
      <c r="A198" s="14">
        <v>123</v>
      </c>
      <c r="B198" s="61" t="s">
        <v>70</v>
      </c>
      <c r="C198" s="34">
        <v>1989</v>
      </c>
      <c r="D198" s="34" t="s">
        <v>41</v>
      </c>
      <c r="E198" s="119" t="str">
        <f>VLOOKUP(D198,$N$2:$O$17,2,FALSE)</f>
        <v>РО-4</v>
      </c>
      <c r="F198" s="14" t="s">
        <v>15</v>
      </c>
      <c r="G198" s="18">
        <v>4.2361111111108803E-2</v>
      </c>
      <c r="H198" s="18">
        <v>6.6087962962962959E-2</v>
      </c>
      <c r="I198" s="18">
        <v>2.3726851851854157E-2</v>
      </c>
      <c r="J198" s="31">
        <v>83</v>
      </c>
      <c r="K198" s="14">
        <v>1</v>
      </c>
    </row>
    <row r="199" spans="1:11" ht="15">
      <c r="A199" s="14">
        <v>132</v>
      </c>
      <c r="B199" s="61" t="s">
        <v>52</v>
      </c>
      <c r="C199" s="34">
        <v>1985</v>
      </c>
      <c r="D199" s="34" t="s">
        <v>32</v>
      </c>
      <c r="E199" s="119" t="str">
        <f t="shared" ref="E199:E252" si="8">VLOOKUP(D199,$N$2:$O$17,2,FALSE)</f>
        <v>РО-15</v>
      </c>
      <c r="F199" s="14" t="s">
        <v>15</v>
      </c>
      <c r="G199" s="18">
        <v>4.5833333333330797E-2</v>
      </c>
      <c r="H199" s="18">
        <v>7.0057870370370368E-2</v>
      </c>
      <c r="I199" s="18">
        <v>2.422453703703957E-2</v>
      </c>
      <c r="J199" s="31">
        <v>81</v>
      </c>
      <c r="K199" s="14">
        <v>2</v>
      </c>
    </row>
    <row r="200" spans="1:11" ht="15">
      <c r="A200" s="17">
        <v>122</v>
      </c>
      <c r="B200" s="33" t="s">
        <v>73</v>
      </c>
      <c r="C200" s="32">
        <v>1983</v>
      </c>
      <c r="D200" s="32" t="s">
        <v>34</v>
      </c>
      <c r="E200" s="119" t="str">
        <f t="shared" si="8"/>
        <v>РО-13</v>
      </c>
      <c r="F200" s="16" t="s">
        <v>12</v>
      </c>
      <c r="G200" s="18">
        <v>4.2013888888886602E-2</v>
      </c>
      <c r="H200" s="18">
        <v>6.6249999999999989E-2</v>
      </c>
      <c r="I200" s="84">
        <v>2.4236111111113387E-2</v>
      </c>
      <c r="J200" s="31">
        <v>79</v>
      </c>
      <c r="K200" s="19">
        <v>3</v>
      </c>
    </row>
    <row r="201" spans="1:11" ht="15">
      <c r="A201" s="14">
        <v>131</v>
      </c>
      <c r="B201" s="61" t="s">
        <v>74</v>
      </c>
      <c r="C201" s="34">
        <v>1989</v>
      </c>
      <c r="D201" s="34" t="s">
        <v>19</v>
      </c>
      <c r="E201" s="119" t="str">
        <f t="shared" si="8"/>
        <v>РО-7</v>
      </c>
      <c r="F201" s="14" t="s">
        <v>12</v>
      </c>
      <c r="G201" s="18">
        <v>4.5486111111108597E-2</v>
      </c>
      <c r="H201" s="18">
        <v>6.9953703703703699E-2</v>
      </c>
      <c r="I201" s="18">
        <v>2.4467592592595101E-2</v>
      </c>
      <c r="J201" s="31">
        <v>77</v>
      </c>
      <c r="K201" s="14">
        <v>4</v>
      </c>
    </row>
    <row r="202" spans="1:11" ht="15">
      <c r="A202" s="14">
        <v>163</v>
      </c>
      <c r="B202" s="61" t="s">
        <v>208</v>
      </c>
      <c r="C202" s="34">
        <v>1980</v>
      </c>
      <c r="D202" s="34" t="s">
        <v>17</v>
      </c>
      <c r="E202" s="119" t="str">
        <f t="shared" si="8"/>
        <v>РО-8</v>
      </c>
      <c r="F202" s="14" t="s">
        <v>12</v>
      </c>
      <c r="G202" s="18">
        <v>5.6597222222219003E-2</v>
      </c>
      <c r="H202" s="18">
        <v>8.1064814814814812E-2</v>
      </c>
      <c r="I202" s="18">
        <v>2.4467592592595809E-2</v>
      </c>
      <c r="J202" s="31">
        <v>77</v>
      </c>
      <c r="K202" s="14">
        <v>4</v>
      </c>
    </row>
    <row r="203" spans="1:11" ht="15">
      <c r="A203" s="14">
        <v>133</v>
      </c>
      <c r="B203" s="61" t="s">
        <v>134</v>
      </c>
      <c r="C203" s="34">
        <v>1985</v>
      </c>
      <c r="D203" s="34" t="s">
        <v>32</v>
      </c>
      <c r="E203" s="119" t="str">
        <f t="shared" si="8"/>
        <v>РО-15</v>
      </c>
      <c r="F203" s="14" t="s">
        <v>15</v>
      </c>
      <c r="G203" s="18">
        <v>4.6180555555552998E-2</v>
      </c>
      <c r="H203" s="18">
        <v>7.0717592592592596E-2</v>
      </c>
      <c r="I203" s="18">
        <v>2.4537037037039598E-2</v>
      </c>
      <c r="J203" s="31">
        <v>75</v>
      </c>
      <c r="K203" s="14">
        <v>6</v>
      </c>
    </row>
    <row r="204" spans="1:11" ht="15">
      <c r="A204" s="14">
        <v>152</v>
      </c>
      <c r="B204" s="61" t="s">
        <v>84</v>
      </c>
      <c r="C204" s="34">
        <v>1989</v>
      </c>
      <c r="D204" s="34" t="s">
        <v>41</v>
      </c>
      <c r="E204" s="119" t="str">
        <f t="shared" si="8"/>
        <v>РО-4</v>
      </c>
      <c r="F204" s="14" t="s">
        <v>15</v>
      </c>
      <c r="G204" s="18">
        <v>5.2777777777774801E-2</v>
      </c>
      <c r="H204" s="18">
        <v>7.7349537037037036E-2</v>
      </c>
      <c r="I204" s="18">
        <v>2.4571759259262235E-2</v>
      </c>
      <c r="J204" s="31">
        <v>74</v>
      </c>
      <c r="K204" s="14">
        <v>7</v>
      </c>
    </row>
    <row r="205" spans="1:11" ht="15">
      <c r="A205" s="14">
        <v>162</v>
      </c>
      <c r="B205" s="36" t="s">
        <v>81</v>
      </c>
      <c r="C205" s="31">
        <v>1990</v>
      </c>
      <c r="D205" s="34" t="s">
        <v>28</v>
      </c>
      <c r="E205" s="119" t="str">
        <f t="shared" si="8"/>
        <v>РО-1</v>
      </c>
      <c r="F205" s="14" t="s">
        <v>12</v>
      </c>
      <c r="G205" s="18">
        <v>5.6249999999996803E-2</v>
      </c>
      <c r="H205" s="18">
        <v>8.1087962962962959E-2</v>
      </c>
      <c r="I205" s="18">
        <v>2.4837962962966156E-2</v>
      </c>
      <c r="J205" s="31">
        <v>73</v>
      </c>
      <c r="K205" s="14">
        <v>8</v>
      </c>
    </row>
    <row r="206" spans="1:11" ht="15">
      <c r="A206" s="14">
        <v>140</v>
      </c>
      <c r="B206" s="61" t="s">
        <v>136</v>
      </c>
      <c r="C206" s="34">
        <v>1979</v>
      </c>
      <c r="D206" s="34" t="s">
        <v>34</v>
      </c>
      <c r="E206" s="119" t="str">
        <f t="shared" si="8"/>
        <v>РО-13</v>
      </c>
      <c r="F206" s="14" t="s">
        <v>12</v>
      </c>
      <c r="G206" s="18">
        <v>4.8611111111108399E-2</v>
      </c>
      <c r="H206" s="18">
        <v>7.3472222222222217E-2</v>
      </c>
      <c r="I206" s="18">
        <v>2.4861111111113818E-2</v>
      </c>
      <c r="J206" s="31">
        <v>72</v>
      </c>
      <c r="K206" s="14">
        <v>9</v>
      </c>
    </row>
    <row r="207" spans="1:11" ht="15">
      <c r="A207" s="14">
        <v>139</v>
      </c>
      <c r="B207" s="61" t="s">
        <v>135</v>
      </c>
      <c r="C207" s="34">
        <v>1987</v>
      </c>
      <c r="D207" s="34" t="s">
        <v>34</v>
      </c>
      <c r="E207" s="119" t="str">
        <f t="shared" si="8"/>
        <v>РО-13</v>
      </c>
      <c r="F207" s="14" t="s">
        <v>12</v>
      </c>
      <c r="G207" s="18">
        <v>4.8263888888886199E-2</v>
      </c>
      <c r="H207" s="18">
        <v>7.318287037037037E-2</v>
      </c>
      <c r="I207" s="18">
        <v>2.4918981481484172E-2</v>
      </c>
      <c r="J207" s="31">
        <v>71</v>
      </c>
      <c r="K207" s="14">
        <v>10</v>
      </c>
    </row>
    <row r="208" spans="1:11" ht="15">
      <c r="A208" s="14">
        <v>166</v>
      </c>
      <c r="B208" s="61" t="s">
        <v>90</v>
      </c>
      <c r="C208" s="34">
        <v>1977</v>
      </c>
      <c r="D208" s="34" t="s">
        <v>21</v>
      </c>
      <c r="E208" s="119" t="str">
        <f t="shared" si="8"/>
        <v>РО-12</v>
      </c>
      <c r="F208" s="14" t="s">
        <v>12</v>
      </c>
      <c r="G208" s="18">
        <v>5.7638888888885603E-2</v>
      </c>
      <c r="H208" s="18">
        <v>8.2789351851851864E-2</v>
      </c>
      <c r="I208" s="18">
        <v>2.5150462962966261E-2</v>
      </c>
      <c r="J208" s="31">
        <v>70</v>
      </c>
      <c r="K208" s="14">
        <v>11</v>
      </c>
    </row>
    <row r="209" spans="1:11" ht="15">
      <c r="A209" s="14">
        <v>135</v>
      </c>
      <c r="B209" s="61" t="s">
        <v>86</v>
      </c>
      <c r="C209" s="34">
        <v>1985</v>
      </c>
      <c r="D209" s="34" t="s">
        <v>30</v>
      </c>
      <c r="E209" s="119" t="str">
        <f t="shared" si="8"/>
        <v>РО-14</v>
      </c>
      <c r="F209" s="14" t="s">
        <v>12</v>
      </c>
      <c r="G209" s="18">
        <v>4.6874999999997398E-2</v>
      </c>
      <c r="H209" s="18">
        <v>7.2037037037037038E-2</v>
      </c>
      <c r="I209" s="18">
        <v>2.516203703703964E-2</v>
      </c>
      <c r="J209" s="31">
        <v>69</v>
      </c>
      <c r="K209" s="14">
        <v>12</v>
      </c>
    </row>
    <row r="210" spans="1:11" ht="15">
      <c r="A210" s="14">
        <v>173</v>
      </c>
      <c r="B210" s="61" t="s">
        <v>91</v>
      </c>
      <c r="C210" s="34">
        <v>1988</v>
      </c>
      <c r="D210" s="34" t="s">
        <v>38</v>
      </c>
      <c r="E210" s="119" t="str">
        <f t="shared" si="8"/>
        <v>РО-2</v>
      </c>
      <c r="F210" s="14" t="s">
        <v>12</v>
      </c>
      <c r="G210" s="18">
        <v>6.0069444444440998E-2</v>
      </c>
      <c r="H210" s="18">
        <v>8.5312499999999999E-2</v>
      </c>
      <c r="I210" s="18">
        <v>2.5243055555559002E-2</v>
      </c>
      <c r="J210" s="31">
        <v>68</v>
      </c>
      <c r="K210" s="14">
        <v>13</v>
      </c>
    </row>
    <row r="211" spans="1:11" ht="15">
      <c r="A211" s="14">
        <v>137</v>
      </c>
      <c r="B211" s="61" t="s">
        <v>77</v>
      </c>
      <c r="C211" s="34">
        <v>1978</v>
      </c>
      <c r="D211" s="34" t="s">
        <v>38</v>
      </c>
      <c r="E211" s="119" t="str">
        <f t="shared" si="8"/>
        <v>РО-2</v>
      </c>
      <c r="F211" s="14" t="s">
        <v>12</v>
      </c>
      <c r="G211" s="18">
        <v>4.7569444444441798E-2</v>
      </c>
      <c r="H211" s="18">
        <v>7.2870370370370363E-2</v>
      </c>
      <c r="I211" s="18">
        <v>2.5300925925928565E-2</v>
      </c>
      <c r="J211" s="31">
        <v>67</v>
      </c>
      <c r="K211" s="14">
        <v>14</v>
      </c>
    </row>
    <row r="212" spans="1:11" ht="15">
      <c r="A212" s="14">
        <v>142</v>
      </c>
      <c r="B212" s="36" t="s">
        <v>94</v>
      </c>
      <c r="C212" s="31">
        <v>1984</v>
      </c>
      <c r="D212" s="34" t="s">
        <v>21</v>
      </c>
      <c r="E212" s="119" t="str">
        <f t="shared" si="8"/>
        <v>РО-12</v>
      </c>
      <c r="F212" s="14" t="s">
        <v>12</v>
      </c>
      <c r="G212" s="18">
        <v>4.9305555555552799E-2</v>
      </c>
      <c r="H212" s="18">
        <v>7.464120370370371E-2</v>
      </c>
      <c r="I212" s="18">
        <v>2.533564814815091E-2</v>
      </c>
      <c r="J212" s="31">
        <v>66</v>
      </c>
      <c r="K212" s="14">
        <v>15</v>
      </c>
    </row>
    <row r="213" spans="1:11" ht="15">
      <c r="A213" s="14">
        <v>175</v>
      </c>
      <c r="B213" s="61" t="s">
        <v>79</v>
      </c>
      <c r="C213" s="34">
        <v>1985</v>
      </c>
      <c r="D213" s="34" t="s">
        <v>30</v>
      </c>
      <c r="E213" s="119" t="str">
        <f t="shared" si="8"/>
        <v>РО-14</v>
      </c>
      <c r="F213" s="14" t="s">
        <v>12</v>
      </c>
      <c r="G213" s="18">
        <v>6.0763888888885398E-2</v>
      </c>
      <c r="H213" s="18">
        <v>8.6122685185185177E-2</v>
      </c>
      <c r="I213" s="18">
        <v>2.5358796296299779E-2</v>
      </c>
      <c r="J213" s="31">
        <v>65</v>
      </c>
      <c r="K213" s="14">
        <v>16</v>
      </c>
    </row>
    <row r="214" spans="1:11" ht="15">
      <c r="A214" s="14">
        <v>158</v>
      </c>
      <c r="B214" s="61" t="s">
        <v>87</v>
      </c>
      <c r="C214" s="34">
        <v>1981</v>
      </c>
      <c r="D214" s="34" t="s">
        <v>34</v>
      </c>
      <c r="E214" s="119" t="str">
        <f t="shared" si="8"/>
        <v>РО-13</v>
      </c>
      <c r="F214" s="19" t="s">
        <v>12</v>
      </c>
      <c r="G214" s="18">
        <v>5.4861111111108002E-2</v>
      </c>
      <c r="H214" s="38">
        <v>8.0289351851851862E-2</v>
      </c>
      <c r="I214" s="18">
        <v>2.542824074074386E-2</v>
      </c>
      <c r="J214" s="31">
        <v>64</v>
      </c>
      <c r="K214" s="14">
        <v>17</v>
      </c>
    </row>
    <row r="215" spans="1:11" ht="15">
      <c r="A215" s="14">
        <v>167</v>
      </c>
      <c r="B215" s="36" t="s">
        <v>78</v>
      </c>
      <c r="C215" s="31">
        <v>1979</v>
      </c>
      <c r="D215" s="34" t="s">
        <v>28</v>
      </c>
      <c r="E215" s="119" t="str">
        <f t="shared" si="8"/>
        <v>РО-1</v>
      </c>
      <c r="F215" s="14" t="s">
        <v>15</v>
      </c>
      <c r="G215" s="18">
        <v>5.7986111111107803E-2</v>
      </c>
      <c r="H215" s="18">
        <v>8.3472222222222225E-2</v>
      </c>
      <c r="I215" s="18">
        <v>2.5486111111114422E-2</v>
      </c>
      <c r="J215" s="31">
        <v>63</v>
      </c>
      <c r="K215" s="14">
        <v>18</v>
      </c>
    </row>
    <row r="216" spans="1:11" ht="15">
      <c r="A216" s="14">
        <v>172</v>
      </c>
      <c r="B216" s="61" t="s">
        <v>89</v>
      </c>
      <c r="C216" s="34">
        <v>1979</v>
      </c>
      <c r="D216" s="34" t="s">
        <v>14</v>
      </c>
      <c r="E216" s="119" t="str">
        <f t="shared" si="8"/>
        <v>РО-11</v>
      </c>
      <c r="F216" s="14" t="s">
        <v>12</v>
      </c>
      <c r="G216" s="18">
        <v>5.9722222222218797E-2</v>
      </c>
      <c r="H216" s="18">
        <v>8.520833333333333E-2</v>
      </c>
      <c r="I216" s="18">
        <v>2.5486111111114533E-2</v>
      </c>
      <c r="J216" s="31">
        <v>63</v>
      </c>
      <c r="K216" s="14">
        <v>18</v>
      </c>
    </row>
    <row r="217" spans="1:11" ht="15">
      <c r="A217" s="14">
        <v>127</v>
      </c>
      <c r="B217" s="36" t="s">
        <v>72</v>
      </c>
      <c r="C217" s="31">
        <v>1990</v>
      </c>
      <c r="D217" s="34" t="s">
        <v>19</v>
      </c>
      <c r="E217" s="119" t="str">
        <f t="shared" si="8"/>
        <v>РО-7</v>
      </c>
      <c r="F217" s="14" t="s">
        <v>12</v>
      </c>
      <c r="G217" s="18">
        <v>4.4097222222219797E-2</v>
      </c>
      <c r="H217" s="18">
        <v>6.9629629629629639E-2</v>
      </c>
      <c r="I217" s="18">
        <v>2.5532407407409842E-2</v>
      </c>
      <c r="J217" s="31">
        <v>61</v>
      </c>
      <c r="K217" s="14">
        <v>20</v>
      </c>
    </row>
    <row r="218" spans="1:11" ht="15">
      <c r="A218" s="14">
        <v>170</v>
      </c>
      <c r="B218" s="61" t="s">
        <v>76</v>
      </c>
      <c r="C218" s="34">
        <v>1988</v>
      </c>
      <c r="D218" s="34" t="s">
        <v>17</v>
      </c>
      <c r="E218" s="119" t="str">
        <f t="shared" si="8"/>
        <v>РО-8</v>
      </c>
      <c r="F218" s="19" t="s">
        <v>12</v>
      </c>
      <c r="G218" s="18">
        <v>5.9027777777774397E-2</v>
      </c>
      <c r="H218" s="38">
        <v>8.4675925925925932E-2</v>
      </c>
      <c r="I218" s="18">
        <v>2.5648148148151535E-2</v>
      </c>
      <c r="J218" s="31">
        <v>60</v>
      </c>
      <c r="K218" s="14">
        <v>21</v>
      </c>
    </row>
    <row r="219" spans="1:11" ht="15">
      <c r="A219" s="14">
        <v>145</v>
      </c>
      <c r="B219" s="36" t="s">
        <v>114</v>
      </c>
      <c r="C219" s="31">
        <v>1990</v>
      </c>
      <c r="D219" s="34" t="s">
        <v>41</v>
      </c>
      <c r="E219" s="119" t="str">
        <f t="shared" si="8"/>
        <v>РО-4</v>
      </c>
      <c r="F219" s="19" t="s">
        <v>36</v>
      </c>
      <c r="G219" s="18">
        <v>5.03472222222194E-2</v>
      </c>
      <c r="H219" s="38">
        <v>7.6099537037037035E-2</v>
      </c>
      <c r="I219" s="18">
        <v>2.5752314814817635E-2</v>
      </c>
      <c r="J219" s="31">
        <v>59</v>
      </c>
      <c r="K219" s="14">
        <v>22</v>
      </c>
    </row>
    <row r="220" spans="1:11" ht="15">
      <c r="A220" s="14">
        <v>161</v>
      </c>
      <c r="B220" s="36" t="s">
        <v>96</v>
      </c>
      <c r="C220" s="31">
        <v>1980</v>
      </c>
      <c r="D220" s="34" t="s">
        <v>14</v>
      </c>
      <c r="E220" s="119" t="str">
        <f t="shared" si="8"/>
        <v>РО-11</v>
      </c>
      <c r="F220" s="14" t="s">
        <v>12</v>
      </c>
      <c r="G220" s="18">
        <v>5.5902777777774602E-2</v>
      </c>
      <c r="H220" s="18">
        <v>8.1655092592592585E-2</v>
      </c>
      <c r="I220" s="18">
        <v>2.5752314814817982E-2</v>
      </c>
      <c r="J220" s="31">
        <v>59</v>
      </c>
      <c r="K220" s="14">
        <v>22</v>
      </c>
    </row>
    <row r="221" spans="1:11" ht="15">
      <c r="A221" s="14">
        <v>157</v>
      </c>
      <c r="B221" s="61" t="s">
        <v>83</v>
      </c>
      <c r="C221" s="34">
        <v>1982</v>
      </c>
      <c r="D221" s="34" t="s">
        <v>23</v>
      </c>
      <c r="E221" s="119" t="str">
        <f t="shared" si="8"/>
        <v>РО-6</v>
      </c>
      <c r="F221" s="14" t="s">
        <v>12</v>
      </c>
      <c r="G221" s="18">
        <v>5.4513888888885802E-2</v>
      </c>
      <c r="H221" s="18">
        <v>8.0300925925925928E-2</v>
      </c>
      <c r="I221" s="18">
        <v>2.5787037037040127E-2</v>
      </c>
      <c r="J221" s="31">
        <v>57</v>
      </c>
      <c r="K221" s="14">
        <v>24</v>
      </c>
    </row>
    <row r="222" spans="1:11" ht="15">
      <c r="A222" s="14">
        <v>168</v>
      </c>
      <c r="B222" s="36" t="s">
        <v>113</v>
      </c>
      <c r="C222" s="31">
        <v>1989</v>
      </c>
      <c r="D222" s="34" t="s">
        <v>23</v>
      </c>
      <c r="E222" s="119" t="str">
        <f t="shared" si="8"/>
        <v>РО-6</v>
      </c>
      <c r="F222" s="14" t="s">
        <v>36</v>
      </c>
      <c r="G222" s="18">
        <v>5.8333333333329997E-2</v>
      </c>
      <c r="H222" s="18">
        <v>8.4178240740740748E-2</v>
      </c>
      <c r="I222" s="18">
        <v>2.5844907407410751E-2</v>
      </c>
      <c r="J222" s="31">
        <v>56</v>
      </c>
      <c r="K222" s="14">
        <v>25</v>
      </c>
    </row>
    <row r="223" spans="1:11" ht="15">
      <c r="A223" s="14">
        <v>149</v>
      </c>
      <c r="B223" s="61" t="s">
        <v>101</v>
      </c>
      <c r="C223" s="34">
        <v>1981</v>
      </c>
      <c r="D223" s="34" t="s">
        <v>32</v>
      </c>
      <c r="E223" s="119" t="str">
        <f t="shared" si="8"/>
        <v>РО-15</v>
      </c>
      <c r="F223" s="14" t="s">
        <v>36</v>
      </c>
      <c r="G223" s="18">
        <v>5.17361111111082E-2</v>
      </c>
      <c r="H223" s="18">
        <v>7.7615740740740735E-2</v>
      </c>
      <c r="I223" s="18">
        <v>2.5879629629632535E-2</v>
      </c>
      <c r="J223" s="31">
        <v>55</v>
      </c>
      <c r="K223" s="14">
        <v>26</v>
      </c>
    </row>
    <row r="224" spans="1:11" ht="15">
      <c r="A224" s="14">
        <v>164</v>
      </c>
      <c r="B224" s="36" t="s">
        <v>93</v>
      </c>
      <c r="C224" s="31">
        <v>1982</v>
      </c>
      <c r="D224" s="34" t="s">
        <v>17</v>
      </c>
      <c r="E224" s="119" t="str">
        <f t="shared" si="8"/>
        <v>РО-8</v>
      </c>
      <c r="F224" s="14" t="s">
        <v>12</v>
      </c>
      <c r="G224" s="18">
        <v>5.6944444444441203E-2</v>
      </c>
      <c r="H224" s="18">
        <v>8.3032407407407416E-2</v>
      </c>
      <c r="I224" s="18">
        <v>2.6087962962966213E-2</v>
      </c>
      <c r="J224" s="31">
        <v>54</v>
      </c>
      <c r="K224" s="14">
        <v>27</v>
      </c>
    </row>
    <row r="225" spans="1:11" ht="15">
      <c r="A225" s="14">
        <v>129</v>
      </c>
      <c r="B225" s="36" t="s">
        <v>71</v>
      </c>
      <c r="C225" s="31">
        <v>1982</v>
      </c>
      <c r="D225" s="34" t="s">
        <v>17</v>
      </c>
      <c r="E225" s="119" t="str">
        <f t="shared" si="8"/>
        <v>РО-8</v>
      </c>
      <c r="F225" s="14" t="s">
        <v>12</v>
      </c>
      <c r="G225" s="18">
        <v>4.4791666666664197E-2</v>
      </c>
      <c r="H225" s="18">
        <v>7.0914351851851853E-2</v>
      </c>
      <c r="I225" s="18">
        <v>2.6122685185187657E-2</v>
      </c>
      <c r="J225" s="31">
        <v>53</v>
      </c>
      <c r="K225" s="14">
        <v>28</v>
      </c>
    </row>
    <row r="226" spans="1:11" ht="15">
      <c r="A226" s="14">
        <v>154</v>
      </c>
      <c r="B226" s="61" t="s">
        <v>56</v>
      </c>
      <c r="C226" s="34">
        <v>1977</v>
      </c>
      <c r="D226" s="34" t="s">
        <v>14</v>
      </c>
      <c r="E226" s="119" t="str">
        <f t="shared" si="8"/>
        <v>РО-11</v>
      </c>
      <c r="F226" s="14" t="s">
        <v>12</v>
      </c>
      <c r="G226" s="18">
        <v>5.3472222222219201E-2</v>
      </c>
      <c r="H226" s="18">
        <v>7.96412037037037E-2</v>
      </c>
      <c r="I226" s="18">
        <v>2.6168981481484499E-2</v>
      </c>
      <c r="J226" s="31">
        <v>52</v>
      </c>
      <c r="K226" s="14">
        <v>29</v>
      </c>
    </row>
    <row r="227" spans="1:11" ht="15">
      <c r="A227" s="14">
        <v>156</v>
      </c>
      <c r="B227" s="61" t="s">
        <v>112</v>
      </c>
      <c r="C227" s="34">
        <v>1982</v>
      </c>
      <c r="D227" s="34" t="s">
        <v>23</v>
      </c>
      <c r="E227" s="119" t="str">
        <f t="shared" si="8"/>
        <v>РО-6</v>
      </c>
      <c r="F227" s="14" t="s">
        <v>36</v>
      </c>
      <c r="G227" s="18">
        <v>5.4166666666663602E-2</v>
      </c>
      <c r="H227" s="18">
        <v>8.0335648148148142E-2</v>
      </c>
      <c r="I227" s="18">
        <v>2.6168981481484541E-2</v>
      </c>
      <c r="J227" s="31">
        <v>51</v>
      </c>
      <c r="K227" s="14">
        <v>30</v>
      </c>
    </row>
    <row r="228" spans="1:11" ht="15">
      <c r="A228" s="14">
        <v>136</v>
      </c>
      <c r="B228" s="36" t="s">
        <v>210</v>
      </c>
      <c r="C228" s="31">
        <v>1992</v>
      </c>
      <c r="D228" s="34" t="s">
        <v>11</v>
      </c>
      <c r="E228" s="119" t="str">
        <f t="shared" si="8"/>
        <v>РО-9</v>
      </c>
      <c r="F228" s="14" t="s">
        <v>12</v>
      </c>
      <c r="G228" s="18">
        <v>4.7222222222219598E-2</v>
      </c>
      <c r="H228" s="18">
        <v>7.3553240740740738E-2</v>
      </c>
      <c r="I228" s="18">
        <v>2.633101851852114E-2</v>
      </c>
      <c r="J228" s="31">
        <v>50</v>
      </c>
      <c r="K228" s="14">
        <v>31</v>
      </c>
    </row>
    <row r="229" spans="1:11" ht="15">
      <c r="A229" s="14">
        <v>141</v>
      </c>
      <c r="B229" s="61" t="s">
        <v>98</v>
      </c>
      <c r="C229" s="34">
        <v>1991</v>
      </c>
      <c r="D229" s="34" t="s">
        <v>28</v>
      </c>
      <c r="E229" s="119" t="str">
        <f t="shared" si="8"/>
        <v>РО-1</v>
      </c>
      <c r="F229" s="14" t="s">
        <v>12</v>
      </c>
      <c r="G229" s="18">
        <v>4.8958333333330599E-2</v>
      </c>
      <c r="H229" s="18">
        <v>7.5289351851851857E-2</v>
      </c>
      <c r="I229" s="18">
        <v>2.6331018518521258E-2</v>
      </c>
      <c r="J229" s="31">
        <v>50</v>
      </c>
      <c r="K229" s="14">
        <v>31</v>
      </c>
    </row>
    <row r="230" spans="1:11" ht="15">
      <c r="A230" s="14">
        <v>174</v>
      </c>
      <c r="B230" s="36" t="s">
        <v>85</v>
      </c>
      <c r="C230" s="31">
        <v>1978</v>
      </c>
      <c r="D230" s="34" t="s">
        <v>30</v>
      </c>
      <c r="E230" s="119" t="str">
        <f t="shared" si="8"/>
        <v>РО-14</v>
      </c>
      <c r="F230" s="14" t="s">
        <v>15</v>
      </c>
      <c r="G230" s="18">
        <v>6.0416666666663198E-2</v>
      </c>
      <c r="H230" s="18">
        <v>8.6782407407407405E-2</v>
      </c>
      <c r="I230" s="18">
        <v>2.6365740740744208E-2</v>
      </c>
      <c r="J230" s="31">
        <v>48</v>
      </c>
      <c r="K230" s="14">
        <v>33</v>
      </c>
    </row>
    <row r="231" spans="1:11" ht="15">
      <c r="A231" s="14">
        <v>169</v>
      </c>
      <c r="B231" s="61" t="s">
        <v>209</v>
      </c>
      <c r="C231" s="34">
        <v>1991</v>
      </c>
      <c r="D231" s="34" t="s">
        <v>41</v>
      </c>
      <c r="E231" s="119" t="str">
        <f t="shared" si="8"/>
        <v>РО-4</v>
      </c>
      <c r="F231" s="14" t="s">
        <v>36</v>
      </c>
      <c r="G231" s="18">
        <v>5.8680555555552197E-2</v>
      </c>
      <c r="H231" s="18">
        <v>8.5069444444444434E-2</v>
      </c>
      <c r="I231" s="18">
        <v>2.6388888888892237E-2</v>
      </c>
      <c r="J231" s="31">
        <v>47</v>
      </c>
      <c r="K231" s="14">
        <v>34</v>
      </c>
    </row>
    <row r="232" spans="1:11" ht="15">
      <c r="A232" s="14">
        <v>148</v>
      </c>
      <c r="B232" s="36" t="s">
        <v>211</v>
      </c>
      <c r="C232" s="31">
        <v>1983</v>
      </c>
      <c r="D232" s="34" t="s">
        <v>38</v>
      </c>
      <c r="E232" s="119" t="str">
        <f t="shared" si="8"/>
        <v>РО-2</v>
      </c>
      <c r="F232" s="14" t="s">
        <v>12</v>
      </c>
      <c r="G232" s="18">
        <v>5.1388888888886E-2</v>
      </c>
      <c r="H232" s="18">
        <v>7.7893518518518515E-2</v>
      </c>
      <c r="I232" s="18">
        <v>2.6504629629632515E-2</v>
      </c>
      <c r="J232" s="31">
        <v>46</v>
      </c>
      <c r="K232" s="14">
        <v>35</v>
      </c>
    </row>
    <row r="233" spans="1:11" ht="15">
      <c r="A233" s="14">
        <v>165</v>
      </c>
      <c r="B233" s="61" t="s">
        <v>55</v>
      </c>
      <c r="C233" s="34">
        <v>1977</v>
      </c>
      <c r="D233" s="34" t="s">
        <v>21</v>
      </c>
      <c r="E233" s="119" t="str">
        <f t="shared" si="8"/>
        <v>РО-12</v>
      </c>
      <c r="F233" s="14" t="s">
        <v>12</v>
      </c>
      <c r="G233" s="18">
        <v>5.7291666666663403E-2</v>
      </c>
      <c r="H233" s="18">
        <v>8.4166666666666667E-2</v>
      </c>
      <c r="I233" s="18">
        <v>2.6875000000003264E-2</v>
      </c>
      <c r="J233" s="31">
        <v>45</v>
      </c>
      <c r="K233" s="14">
        <v>36</v>
      </c>
    </row>
    <row r="234" spans="1:11" ht="15">
      <c r="A234" s="14">
        <v>125</v>
      </c>
      <c r="B234" s="61" t="s">
        <v>99</v>
      </c>
      <c r="C234" s="34">
        <v>1986</v>
      </c>
      <c r="D234" s="34" t="s">
        <v>32</v>
      </c>
      <c r="E234" s="119" t="str">
        <f t="shared" si="8"/>
        <v>РО-15</v>
      </c>
      <c r="F234" s="14" t="s">
        <v>12</v>
      </c>
      <c r="G234" s="18">
        <v>4.3055555555553203E-2</v>
      </c>
      <c r="H234" s="18">
        <v>7.0069444444444448E-2</v>
      </c>
      <c r="I234" s="18">
        <v>2.7013888888891245E-2</v>
      </c>
      <c r="J234" s="31">
        <v>44</v>
      </c>
      <c r="K234" s="14">
        <v>37</v>
      </c>
    </row>
    <row r="235" spans="1:11" ht="15">
      <c r="A235" s="14">
        <v>151</v>
      </c>
      <c r="B235" s="61" t="s">
        <v>104</v>
      </c>
      <c r="C235" s="34">
        <v>1988</v>
      </c>
      <c r="D235" s="34" t="s">
        <v>25</v>
      </c>
      <c r="E235" s="119" t="str">
        <f t="shared" si="8"/>
        <v>РО-3</v>
      </c>
      <c r="F235" s="19" t="s">
        <v>36</v>
      </c>
      <c r="G235" s="18">
        <v>5.2430555555552601E-2</v>
      </c>
      <c r="H235" s="38">
        <v>7.9560185185185192E-2</v>
      </c>
      <c r="I235" s="18">
        <v>2.7129629629632591E-2</v>
      </c>
      <c r="J235" s="31">
        <v>43</v>
      </c>
      <c r="K235" s="14">
        <v>38</v>
      </c>
    </row>
    <row r="236" spans="1:11" ht="15">
      <c r="A236" s="14">
        <v>150</v>
      </c>
      <c r="B236" s="36" t="s">
        <v>187</v>
      </c>
      <c r="C236" s="31">
        <v>1964</v>
      </c>
      <c r="D236" s="34" t="s">
        <v>19</v>
      </c>
      <c r="E236" s="119" t="str">
        <f t="shared" si="8"/>
        <v>РО-7</v>
      </c>
      <c r="F236" s="14" t="s">
        <v>12</v>
      </c>
      <c r="G236" s="18">
        <v>5.20833333333304E-2</v>
      </c>
      <c r="H236" s="18">
        <v>7.9421296296296295E-2</v>
      </c>
      <c r="I236" s="18">
        <v>2.7337962962965895E-2</v>
      </c>
      <c r="J236" s="31">
        <v>42</v>
      </c>
      <c r="K236" s="14">
        <v>39</v>
      </c>
    </row>
    <row r="237" spans="1:11" ht="15">
      <c r="A237" s="14">
        <v>171</v>
      </c>
      <c r="B237" s="61" t="s">
        <v>58</v>
      </c>
      <c r="C237" s="34">
        <v>1969</v>
      </c>
      <c r="D237" s="34" t="s">
        <v>11</v>
      </c>
      <c r="E237" s="119" t="str">
        <f t="shared" si="8"/>
        <v>РО-9</v>
      </c>
      <c r="F237" s="14" t="s">
        <v>12</v>
      </c>
      <c r="G237" s="18">
        <v>5.9374999999996597E-2</v>
      </c>
      <c r="H237" s="18">
        <v>8.671296296296295E-2</v>
      </c>
      <c r="I237" s="18">
        <v>2.7337962962966353E-2</v>
      </c>
      <c r="J237" s="31">
        <v>42</v>
      </c>
      <c r="K237" s="14">
        <v>39</v>
      </c>
    </row>
    <row r="238" spans="1:11" ht="15.95" customHeight="1">
      <c r="A238" s="9">
        <v>159</v>
      </c>
      <c r="B238" s="9" t="s">
        <v>75</v>
      </c>
      <c r="C238" s="9">
        <v>1980</v>
      </c>
      <c r="D238" s="10" t="s">
        <v>14</v>
      </c>
      <c r="E238" s="119" t="str">
        <f t="shared" si="8"/>
        <v>РО-11</v>
      </c>
      <c r="F238" s="10" t="s">
        <v>12</v>
      </c>
      <c r="G238" s="11">
        <v>5.5208333333330202E-2</v>
      </c>
      <c r="H238" s="11">
        <v>8.2731481481481475E-2</v>
      </c>
      <c r="I238" s="12">
        <v>2.7523148148151273E-2</v>
      </c>
      <c r="J238" s="10">
        <v>40</v>
      </c>
      <c r="K238" s="10">
        <v>41</v>
      </c>
    </row>
    <row r="239" spans="1:11" ht="15">
      <c r="A239" s="14">
        <v>153</v>
      </c>
      <c r="B239" s="61" t="s">
        <v>103</v>
      </c>
      <c r="C239" s="34">
        <v>1975</v>
      </c>
      <c r="D239" s="34" t="s">
        <v>25</v>
      </c>
      <c r="E239" s="119" t="str">
        <f t="shared" si="8"/>
        <v>РО-3</v>
      </c>
      <c r="F239" s="14" t="s">
        <v>12</v>
      </c>
      <c r="G239" s="18">
        <v>5.3124999999997001E-2</v>
      </c>
      <c r="H239" s="18">
        <v>8.1134259259259267E-2</v>
      </c>
      <c r="I239" s="18">
        <v>2.8009259259262266E-2</v>
      </c>
      <c r="J239" s="31">
        <v>39</v>
      </c>
      <c r="K239" s="14">
        <v>42</v>
      </c>
    </row>
    <row r="240" spans="1:11" ht="15">
      <c r="A240" s="14">
        <v>160</v>
      </c>
      <c r="B240" s="61" t="s">
        <v>92</v>
      </c>
      <c r="C240" s="34">
        <v>1981</v>
      </c>
      <c r="D240" s="34" t="s">
        <v>38</v>
      </c>
      <c r="E240" s="119" t="str">
        <f t="shared" si="8"/>
        <v>РО-2</v>
      </c>
      <c r="F240" s="14" t="s">
        <v>12</v>
      </c>
      <c r="G240" s="18">
        <v>5.5555555555552402E-2</v>
      </c>
      <c r="H240" s="18">
        <v>8.3842592592592594E-2</v>
      </c>
      <c r="I240" s="18">
        <v>2.8287037037040191E-2</v>
      </c>
      <c r="J240" s="31">
        <v>38</v>
      </c>
      <c r="K240" s="14">
        <v>43</v>
      </c>
    </row>
    <row r="241" spans="1:11" ht="15">
      <c r="A241" s="14">
        <v>143</v>
      </c>
      <c r="B241" s="36" t="s">
        <v>100</v>
      </c>
      <c r="C241" s="31">
        <v>1978</v>
      </c>
      <c r="D241" s="34" t="s">
        <v>25</v>
      </c>
      <c r="E241" s="119" t="str">
        <f t="shared" si="8"/>
        <v>РО-3</v>
      </c>
      <c r="F241" s="14" t="s">
        <v>36</v>
      </c>
      <c r="G241" s="18">
        <v>4.9652777777774999E-2</v>
      </c>
      <c r="H241" s="18">
        <v>7.8113425925925919E-2</v>
      </c>
      <c r="I241" s="18">
        <v>2.846064814815092E-2</v>
      </c>
      <c r="J241" s="31">
        <v>37</v>
      </c>
      <c r="K241" s="14">
        <v>44</v>
      </c>
    </row>
    <row r="242" spans="1:11" ht="15">
      <c r="A242" s="14">
        <v>155</v>
      </c>
      <c r="B242" s="61" t="s">
        <v>102</v>
      </c>
      <c r="C242" s="34">
        <v>1981</v>
      </c>
      <c r="D242" s="34" t="s">
        <v>11</v>
      </c>
      <c r="E242" s="119" t="str">
        <f t="shared" si="8"/>
        <v>РО-9</v>
      </c>
      <c r="F242" s="14" t="s">
        <v>12</v>
      </c>
      <c r="G242" s="18">
        <v>5.3819444444441401E-2</v>
      </c>
      <c r="H242" s="18">
        <v>8.3217592592592593E-2</v>
      </c>
      <c r="I242" s="18">
        <v>2.9398148148151192E-2</v>
      </c>
      <c r="J242" s="31">
        <v>36</v>
      </c>
      <c r="K242" s="14">
        <v>45</v>
      </c>
    </row>
    <row r="243" spans="1:11" ht="15">
      <c r="A243" s="14">
        <v>124</v>
      </c>
      <c r="B243" s="61" t="s">
        <v>88</v>
      </c>
      <c r="C243" s="34">
        <v>1990</v>
      </c>
      <c r="D243" s="34" t="s">
        <v>28</v>
      </c>
      <c r="E243" s="119" t="str">
        <f t="shared" si="8"/>
        <v>РО-1</v>
      </c>
      <c r="F243" s="14" t="s">
        <v>36</v>
      </c>
      <c r="G243" s="18">
        <v>4.2708333333331003E-2</v>
      </c>
      <c r="H243" s="18">
        <v>7.2152777777777774E-2</v>
      </c>
      <c r="I243" s="18">
        <v>2.9444444444446771E-2</v>
      </c>
      <c r="J243" s="31">
        <v>35</v>
      </c>
      <c r="K243" s="14">
        <v>46</v>
      </c>
    </row>
    <row r="244" spans="1:11" ht="15">
      <c r="A244" s="14">
        <v>130</v>
      </c>
      <c r="B244" s="36" t="s">
        <v>105</v>
      </c>
      <c r="C244" s="31">
        <v>1978</v>
      </c>
      <c r="D244" s="34" t="s">
        <v>45</v>
      </c>
      <c r="E244" s="119" t="str">
        <f t="shared" si="8"/>
        <v>РО-10</v>
      </c>
      <c r="F244" s="14" t="s">
        <v>43</v>
      </c>
      <c r="G244" s="18">
        <v>4.5138888888886397E-2</v>
      </c>
      <c r="H244" s="18">
        <v>7.7835648148148154E-2</v>
      </c>
      <c r="I244" s="18">
        <v>3.2696759259261757E-2</v>
      </c>
      <c r="J244" s="31">
        <v>34</v>
      </c>
      <c r="K244" s="14">
        <v>47</v>
      </c>
    </row>
    <row r="245" spans="1:11" ht="15">
      <c r="A245" s="14">
        <v>146</v>
      </c>
      <c r="B245" s="61" t="s">
        <v>108</v>
      </c>
      <c r="C245" s="34">
        <v>1983</v>
      </c>
      <c r="D245" s="34" t="s">
        <v>45</v>
      </c>
      <c r="E245" s="119" t="str">
        <f t="shared" si="8"/>
        <v>РО-10</v>
      </c>
      <c r="F245" s="14" t="s">
        <v>43</v>
      </c>
      <c r="G245" s="18">
        <v>5.06944444444416E-2</v>
      </c>
      <c r="H245" s="18">
        <v>9.9641203703703704E-2</v>
      </c>
      <c r="I245" s="18">
        <v>4.8946759259262104E-2</v>
      </c>
      <c r="J245" s="31">
        <v>33</v>
      </c>
      <c r="K245" s="14">
        <v>48</v>
      </c>
    </row>
    <row r="246" spans="1:11" ht="15">
      <c r="A246" s="14">
        <v>126</v>
      </c>
      <c r="B246" s="36" t="s">
        <v>110</v>
      </c>
      <c r="C246" s="31">
        <v>1989</v>
      </c>
      <c r="D246" s="34" t="s">
        <v>45</v>
      </c>
      <c r="E246" s="119" t="str">
        <f t="shared" si="8"/>
        <v>РО-10</v>
      </c>
      <c r="F246" s="19" t="s">
        <v>43</v>
      </c>
      <c r="G246" s="18">
        <v>4.3402777777775403E-2</v>
      </c>
      <c r="H246" s="38">
        <v>9.6064814814814811E-2</v>
      </c>
      <c r="I246" s="18">
        <v>5.2662037037039408E-2</v>
      </c>
      <c r="J246" s="31">
        <v>32</v>
      </c>
      <c r="K246" s="14">
        <v>49</v>
      </c>
    </row>
    <row r="247" spans="1:11" ht="15">
      <c r="A247" s="14">
        <v>121</v>
      </c>
      <c r="B247" s="61" t="s">
        <v>212</v>
      </c>
      <c r="C247" s="34">
        <v>1981</v>
      </c>
      <c r="D247" s="34" t="s">
        <v>42</v>
      </c>
      <c r="E247" s="119" t="str">
        <f t="shared" si="8"/>
        <v>РО-5</v>
      </c>
      <c r="F247" s="14" t="s">
        <v>43</v>
      </c>
      <c r="G247" s="18">
        <v>4.1666666666664402E-2</v>
      </c>
      <c r="H247" s="18">
        <v>9.6388888888888899E-2</v>
      </c>
      <c r="I247" s="18">
        <v>5.4722222222224497E-2</v>
      </c>
      <c r="J247" s="31">
        <v>31</v>
      </c>
      <c r="K247" s="14">
        <v>50</v>
      </c>
    </row>
    <row r="248" spans="1:11" ht="15">
      <c r="A248" s="14">
        <v>128</v>
      </c>
      <c r="B248" s="61" t="s">
        <v>109</v>
      </c>
      <c r="C248" s="34">
        <v>1986</v>
      </c>
      <c r="D248" s="34" t="s">
        <v>42</v>
      </c>
      <c r="E248" s="119" t="str">
        <f t="shared" si="8"/>
        <v>РО-5</v>
      </c>
      <c r="F248" s="14" t="s">
        <v>43</v>
      </c>
      <c r="G248" s="18">
        <v>4.4444444444441997E-2</v>
      </c>
      <c r="H248" s="18">
        <v>0.10451388888888889</v>
      </c>
      <c r="I248" s="18">
        <v>6.0069444444446896E-2</v>
      </c>
      <c r="J248" s="31">
        <v>30</v>
      </c>
      <c r="K248" s="14">
        <v>51</v>
      </c>
    </row>
    <row r="249" spans="1:11" ht="15">
      <c r="A249" s="14">
        <v>134</v>
      </c>
      <c r="B249" s="36" t="s">
        <v>215</v>
      </c>
      <c r="C249" s="31">
        <v>1982</v>
      </c>
      <c r="D249" s="31" t="s">
        <v>42</v>
      </c>
      <c r="E249" s="119" t="str">
        <f t="shared" si="8"/>
        <v>РО-5</v>
      </c>
      <c r="F249" s="19" t="s">
        <v>43</v>
      </c>
      <c r="G249" s="18">
        <v>4.6527777777775198E-2</v>
      </c>
      <c r="H249" s="38">
        <v>0.11231481481481481</v>
      </c>
      <c r="I249" s="18">
        <v>6.5787037037039614E-2</v>
      </c>
      <c r="J249" s="31">
        <v>29</v>
      </c>
      <c r="K249" s="14">
        <v>52</v>
      </c>
    </row>
    <row r="250" spans="1:11" ht="15">
      <c r="A250" s="14">
        <v>144</v>
      </c>
      <c r="B250" s="61" t="s">
        <v>213</v>
      </c>
      <c r="C250" s="34">
        <v>1987</v>
      </c>
      <c r="D250" s="34" t="s">
        <v>42</v>
      </c>
      <c r="E250" s="119" t="str">
        <f t="shared" si="8"/>
        <v>РО-5</v>
      </c>
      <c r="F250" s="14" t="s">
        <v>43</v>
      </c>
      <c r="G250" s="18">
        <v>4.9999999999997199E-2</v>
      </c>
      <c r="H250" s="18" t="s">
        <v>214</v>
      </c>
      <c r="I250" s="18"/>
      <c r="J250" s="31"/>
      <c r="K250" s="14"/>
    </row>
    <row r="251" spans="1:11" ht="15">
      <c r="A251" s="14">
        <v>138</v>
      </c>
      <c r="B251" s="36" t="s">
        <v>95</v>
      </c>
      <c r="C251" s="31">
        <v>1981</v>
      </c>
      <c r="D251" s="31" t="s">
        <v>30</v>
      </c>
      <c r="E251" s="119" t="str">
        <f t="shared" si="8"/>
        <v>РО-14</v>
      </c>
      <c r="F251" s="14" t="s">
        <v>15</v>
      </c>
      <c r="G251" s="18">
        <v>4.7916666666663998E-2</v>
      </c>
      <c r="H251" s="18" t="s">
        <v>199</v>
      </c>
      <c r="I251" s="18"/>
      <c r="J251" s="31"/>
      <c r="K251" s="14"/>
    </row>
    <row r="252" spans="1:11" ht="15">
      <c r="A252" s="14">
        <v>147</v>
      </c>
      <c r="B252" s="36" t="s">
        <v>106</v>
      </c>
      <c r="C252" s="31">
        <v>1982</v>
      </c>
      <c r="D252" s="31" t="s">
        <v>11</v>
      </c>
      <c r="E252" s="119" t="str">
        <f t="shared" si="8"/>
        <v>РО-9</v>
      </c>
      <c r="F252" s="14" t="s">
        <v>36</v>
      </c>
      <c r="G252" s="18">
        <v>5.10416666666638E-2</v>
      </c>
      <c r="H252" s="18" t="s">
        <v>199</v>
      </c>
      <c r="I252" s="18"/>
      <c r="J252" s="31"/>
      <c r="K252" s="14"/>
    </row>
    <row r="254" spans="1:11" ht="18.75">
      <c r="A254" s="39" t="s">
        <v>137</v>
      </c>
      <c r="B254" s="39"/>
      <c r="C254" s="39"/>
      <c r="D254" s="39"/>
      <c r="E254" s="39"/>
      <c r="F254"/>
      <c r="G254" s="40"/>
      <c r="I254" s="39" t="s">
        <v>218</v>
      </c>
    </row>
    <row r="255" spans="1:11" ht="18.75">
      <c r="A255" s="39"/>
      <c r="B255" s="39"/>
      <c r="C255" s="39"/>
      <c r="D255" s="39"/>
      <c r="E255" s="39"/>
      <c r="F255"/>
      <c r="G255" s="40"/>
      <c r="I255" s="39"/>
    </row>
    <row r="256" spans="1:11" ht="18.75">
      <c r="A256" s="39" t="s">
        <v>138</v>
      </c>
      <c r="B256" s="39"/>
      <c r="C256" s="39"/>
      <c r="D256" s="39"/>
      <c r="E256" s="39"/>
      <c r="F256"/>
      <c r="G256" s="40"/>
      <c r="I256" s="39" t="s">
        <v>139</v>
      </c>
    </row>
    <row r="257" spans="1:10">
      <c r="A257" s="2"/>
      <c r="B257" s="2"/>
      <c r="C257" s="2"/>
      <c r="D257" s="2"/>
      <c r="E257" s="2"/>
      <c r="F257" s="2"/>
      <c r="G257" s="2"/>
      <c r="H257" s="2"/>
      <c r="I257" s="2"/>
      <c r="J257" s="2"/>
    </row>
  </sheetData>
  <mergeCells count="14">
    <mergeCell ref="A131:K131"/>
    <mergeCell ref="A156:K156"/>
    <mergeCell ref="G136:I136"/>
    <mergeCell ref="A175:K175"/>
    <mergeCell ref="A1:K1"/>
    <mergeCell ref="A2:K2"/>
    <mergeCell ref="A4:K4"/>
    <mergeCell ref="A3:C3"/>
    <mergeCell ref="G3:K3"/>
    <mergeCell ref="A196:K196"/>
    <mergeCell ref="A71:K71"/>
    <mergeCell ref="A50:K50"/>
    <mergeCell ref="G8:I8"/>
    <mergeCell ref="A31:K31"/>
  </mergeCells>
  <phoneticPr fontId="0" type="noConversion"/>
  <printOptions horizontalCentered="1"/>
  <pageMargins left="0.86614173228346458" right="0.39370078740157483" top="0.27559055118110237" bottom="0.35433070866141736" header="0" footer="0.6692913385826772"/>
  <pageSetup paperSize="9" scale="83" fitToHeight="6" orientation="portrait" r:id="rId1"/>
  <headerFooter alignWithMargins="0"/>
  <rowBreaks count="1" manualBreakCount="1">
    <brk id="174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40"/>
  <sheetViews>
    <sheetView view="pageBreakPreview" topLeftCell="A28" zoomScale="80" zoomScaleNormal="100" zoomScaleSheetLayoutView="80" workbookViewId="0">
      <selection activeCell="O13" sqref="O13"/>
    </sheetView>
  </sheetViews>
  <sheetFormatPr defaultRowHeight="15"/>
  <cols>
    <col min="1" max="1" width="11.140625" style="41" customWidth="1"/>
    <col min="2" max="2" width="36" style="41" customWidth="1"/>
    <col min="3" max="3" width="22.85546875" style="41" customWidth="1"/>
    <col min="4" max="4" width="0.7109375" style="41" hidden="1" customWidth="1"/>
    <col min="5" max="5" width="0.85546875" style="41" hidden="1" customWidth="1"/>
    <col min="6" max="6" width="22.140625" style="41" customWidth="1"/>
    <col min="7" max="7" width="12" style="41" customWidth="1"/>
    <col min="8" max="8" width="6.140625" style="41" customWidth="1"/>
    <col min="9" max="9" width="5" style="41" customWidth="1"/>
    <col min="10" max="16384" width="9.140625" style="41"/>
  </cols>
  <sheetData>
    <row r="1" spans="1:10" ht="18.75">
      <c r="B1" s="133" t="s">
        <v>140</v>
      </c>
      <c r="C1" s="134"/>
      <c r="D1" s="134"/>
      <c r="E1" s="134"/>
      <c r="F1" s="134"/>
      <c r="G1" s="42"/>
      <c r="H1" s="42"/>
      <c r="I1" s="42"/>
    </row>
    <row r="2" spans="1:10" ht="15" customHeight="1">
      <c r="B2" s="135" t="s">
        <v>141</v>
      </c>
      <c r="C2" s="135"/>
      <c r="D2" s="135"/>
      <c r="E2" s="135"/>
      <c r="F2" s="135"/>
      <c r="G2" s="43"/>
      <c r="H2" s="43"/>
      <c r="I2" s="43"/>
    </row>
    <row r="3" spans="1:10" ht="27.75" customHeight="1">
      <c r="B3" s="135"/>
      <c r="C3" s="135"/>
      <c r="D3" s="135"/>
      <c r="E3" s="135"/>
      <c r="F3" s="135"/>
      <c r="G3" s="43"/>
      <c r="H3" s="43"/>
      <c r="I3" s="43"/>
    </row>
    <row r="4" spans="1:10" ht="45" customHeight="1">
      <c r="B4" s="44" t="s">
        <v>192</v>
      </c>
      <c r="C4" s="132" t="s">
        <v>193</v>
      </c>
      <c r="D4" s="132"/>
      <c r="E4" s="132"/>
      <c r="F4" s="132"/>
      <c r="G4" s="87"/>
      <c r="H4" s="42"/>
      <c r="I4" s="42"/>
    </row>
    <row r="5" spans="1:10" ht="18.75">
      <c r="B5" s="45" t="s">
        <v>142</v>
      </c>
      <c r="C5" s="45" t="s">
        <v>143</v>
      </c>
      <c r="D5" s="45"/>
      <c r="E5" s="45"/>
      <c r="F5" s="45" t="s">
        <v>49</v>
      </c>
      <c r="G5" s="42"/>
      <c r="H5" s="42"/>
      <c r="I5" s="42"/>
    </row>
    <row r="6" spans="1:10" ht="18.75">
      <c r="A6" s="41">
        <v>1</v>
      </c>
      <c r="B6" s="46" t="s">
        <v>137</v>
      </c>
      <c r="C6" s="46" t="s">
        <v>216</v>
      </c>
      <c r="D6" s="46"/>
      <c r="E6" s="46"/>
      <c r="F6" s="47" t="s">
        <v>144</v>
      </c>
      <c r="G6" s="48"/>
      <c r="H6" s="48"/>
      <c r="I6" s="48"/>
      <c r="J6" s="49"/>
    </row>
    <row r="7" spans="1:10" ht="37.5" hidden="1">
      <c r="A7" s="41">
        <v>2</v>
      </c>
      <c r="B7" s="46" t="s">
        <v>145</v>
      </c>
      <c r="C7" s="46" t="s">
        <v>216</v>
      </c>
      <c r="D7" s="46"/>
      <c r="E7" s="46"/>
      <c r="F7" s="47" t="s">
        <v>144</v>
      </c>
      <c r="G7" s="48"/>
      <c r="H7" s="48"/>
      <c r="I7" s="48"/>
      <c r="J7" s="49"/>
    </row>
    <row r="8" spans="1:10" ht="37.5" hidden="1">
      <c r="A8" s="49">
        <v>3</v>
      </c>
      <c r="B8" s="46" t="s">
        <v>146</v>
      </c>
      <c r="C8" s="46" t="s">
        <v>147</v>
      </c>
      <c r="D8" s="46"/>
      <c r="E8" s="46"/>
      <c r="F8" s="47" t="s">
        <v>144</v>
      </c>
      <c r="G8" s="48"/>
      <c r="H8" s="48"/>
      <c r="I8" s="48"/>
      <c r="J8" s="49"/>
    </row>
    <row r="9" spans="1:10" ht="37.5" hidden="1">
      <c r="A9" s="49">
        <v>4</v>
      </c>
      <c r="B9" s="46" t="s">
        <v>148</v>
      </c>
      <c r="C9" s="46" t="s">
        <v>149</v>
      </c>
      <c r="D9" s="46"/>
      <c r="E9" s="46"/>
      <c r="F9" s="47" t="s">
        <v>144</v>
      </c>
      <c r="G9" s="48"/>
      <c r="H9" s="48"/>
      <c r="I9" s="48"/>
      <c r="J9" s="49"/>
    </row>
    <row r="10" spans="1:10" ht="18.75">
      <c r="A10" s="49">
        <v>5</v>
      </c>
      <c r="B10" s="46" t="s">
        <v>138</v>
      </c>
      <c r="C10" s="46" t="s">
        <v>150</v>
      </c>
      <c r="D10" s="46"/>
      <c r="E10" s="46"/>
      <c r="F10" s="47" t="s">
        <v>144</v>
      </c>
      <c r="G10" s="48"/>
      <c r="H10" s="48"/>
      <c r="I10" s="48"/>
      <c r="J10" s="49"/>
    </row>
    <row r="11" spans="1:10" ht="37.5">
      <c r="A11" s="49">
        <v>6</v>
      </c>
      <c r="B11" s="46" t="s">
        <v>151</v>
      </c>
      <c r="C11" s="46" t="s">
        <v>152</v>
      </c>
      <c r="D11" s="46"/>
      <c r="E11" s="46"/>
      <c r="F11" s="47" t="s">
        <v>34</v>
      </c>
      <c r="G11" s="48"/>
      <c r="H11" s="48"/>
      <c r="I11" s="48"/>
      <c r="J11" s="49"/>
    </row>
    <row r="12" spans="1:10" ht="18.75">
      <c r="A12" s="49"/>
      <c r="B12" s="46" t="s">
        <v>153</v>
      </c>
      <c r="C12" s="46" t="s">
        <v>154</v>
      </c>
      <c r="D12" s="46"/>
      <c r="E12" s="46"/>
      <c r="F12" s="47" t="s">
        <v>155</v>
      </c>
      <c r="G12" s="48"/>
      <c r="H12" s="48"/>
      <c r="I12" s="48"/>
      <c r="J12" s="49"/>
    </row>
    <row r="13" spans="1:10" ht="18.75">
      <c r="A13" s="49"/>
      <c r="B13" s="46" t="s">
        <v>153</v>
      </c>
      <c r="C13" s="46" t="s">
        <v>156</v>
      </c>
      <c r="D13" s="46"/>
      <c r="E13" s="46"/>
      <c r="F13" s="47" t="s">
        <v>155</v>
      </c>
      <c r="G13" s="48"/>
      <c r="H13" s="48"/>
      <c r="I13" s="48"/>
      <c r="J13" s="49"/>
    </row>
    <row r="14" spans="1:10" ht="18.75">
      <c r="A14" s="49"/>
      <c r="B14" s="46" t="s">
        <v>157</v>
      </c>
      <c r="C14" s="46" t="s">
        <v>158</v>
      </c>
      <c r="D14" s="46"/>
      <c r="E14" s="46"/>
      <c r="F14" s="47" t="s">
        <v>21</v>
      </c>
      <c r="G14" s="48"/>
      <c r="H14" s="48"/>
      <c r="I14" s="48"/>
      <c r="J14" s="49"/>
    </row>
    <row r="15" spans="1:10" ht="18.75">
      <c r="A15" s="49"/>
      <c r="B15" s="46" t="s">
        <v>157</v>
      </c>
      <c r="C15" s="46" t="s">
        <v>217</v>
      </c>
      <c r="D15" s="46"/>
      <c r="E15" s="46"/>
      <c r="F15" s="47" t="s">
        <v>34</v>
      </c>
      <c r="G15" s="48"/>
      <c r="H15" s="48"/>
      <c r="I15" s="48"/>
      <c r="J15" s="49"/>
    </row>
    <row r="16" spans="1:10" ht="18.75" hidden="1">
      <c r="A16" s="49"/>
      <c r="B16" s="46" t="s">
        <v>157</v>
      </c>
      <c r="C16" s="46" t="s">
        <v>159</v>
      </c>
      <c r="D16" s="46"/>
      <c r="E16" s="46"/>
      <c r="F16" s="47" t="s">
        <v>30</v>
      </c>
      <c r="G16" s="48"/>
      <c r="H16" s="48"/>
      <c r="I16" s="48"/>
      <c r="J16" s="49"/>
    </row>
    <row r="17" spans="1:10" ht="18.75" hidden="1">
      <c r="A17" s="49"/>
      <c r="B17" s="46" t="s">
        <v>157</v>
      </c>
      <c r="C17" s="46" t="s">
        <v>160</v>
      </c>
      <c r="D17" s="50"/>
      <c r="E17" s="50"/>
      <c r="F17" s="47" t="s">
        <v>30</v>
      </c>
      <c r="G17" s="49"/>
      <c r="H17" s="49"/>
      <c r="I17" s="49"/>
      <c r="J17" s="49"/>
    </row>
    <row r="18" spans="1:10" ht="18.75" hidden="1">
      <c r="A18" s="49"/>
      <c r="B18" s="46" t="s">
        <v>157</v>
      </c>
      <c r="C18" s="46" t="s">
        <v>161</v>
      </c>
      <c r="D18" s="50"/>
      <c r="E18" s="50"/>
      <c r="F18" s="47" t="s">
        <v>30</v>
      </c>
      <c r="G18" s="49"/>
      <c r="H18" s="49"/>
      <c r="I18" s="49"/>
      <c r="J18" s="49"/>
    </row>
    <row r="19" spans="1:10" ht="18.75" hidden="1">
      <c r="A19" s="49"/>
      <c r="B19" s="46" t="s">
        <v>157</v>
      </c>
      <c r="C19" s="46" t="s">
        <v>162</v>
      </c>
      <c r="D19" s="50"/>
      <c r="E19" s="50"/>
      <c r="F19" s="47" t="s">
        <v>30</v>
      </c>
      <c r="G19" s="49"/>
      <c r="H19" s="49"/>
      <c r="I19" s="49"/>
      <c r="J19" s="49"/>
    </row>
    <row r="20" spans="1:10" ht="18.75" hidden="1">
      <c r="A20" s="49"/>
      <c r="B20" s="46" t="s">
        <v>157</v>
      </c>
      <c r="C20" s="46" t="s">
        <v>163</v>
      </c>
      <c r="D20" s="50"/>
      <c r="E20" s="50"/>
      <c r="F20" s="47" t="s">
        <v>30</v>
      </c>
      <c r="G20" s="49"/>
      <c r="H20" s="49"/>
      <c r="I20" s="49"/>
      <c r="J20" s="49"/>
    </row>
    <row r="21" spans="1:10" ht="18.75" hidden="1">
      <c r="A21" s="49"/>
      <c r="B21" s="46" t="s">
        <v>157</v>
      </c>
      <c r="C21" s="50"/>
      <c r="D21" s="50"/>
      <c r="E21" s="50"/>
      <c r="F21" s="50"/>
      <c r="G21" s="49"/>
      <c r="H21" s="49"/>
      <c r="I21" s="49"/>
      <c r="J21" s="49"/>
    </row>
    <row r="22" spans="1:10" ht="18.75" hidden="1">
      <c r="A22" s="49"/>
      <c r="B22" s="46" t="s">
        <v>157</v>
      </c>
      <c r="C22" s="50"/>
      <c r="D22" s="50"/>
      <c r="E22" s="50"/>
      <c r="F22" s="50"/>
      <c r="G22" s="49"/>
      <c r="H22" s="49"/>
      <c r="I22" s="49"/>
      <c r="J22" s="49"/>
    </row>
    <row r="23" spans="1:10" ht="18.75" hidden="1">
      <c r="A23" s="49"/>
      <c r="B23" s="46" t="s">
        <v>157</v>
      </c>
      <c r="C23" s="50"/>
      <c r="D23" s="50"/>
      <c r="E23" s="50"/>
      <c r="F23" s="50"/>
      <c r="G23" s="49"/>
      <c r="H23" s="49"/>
      <c r="I23" s="49"/>
      <c r="J23" s="49"/>
    </row>
    <row r="24" spans="1:10" ht="30" hidden="1" customHeight="1">
      <c r="A24" s="49"/>
      <c r="G24" s="39"/>
      <c r="H24" s="39"/>
    </row>
    <row r="25" spans="1:10" ht="42" customHeight="1">
      <c r="A25" s="49"/>
      <c r="B25" s="39" t="s">
        <v>137</v>
      </c>
      <c r="C25" s="39"/>
      <c r="D25" s="39"/>
      <c r="E25" s="39"/>
      <c r="F25" s="39" t="s">
        <v>218</v>
      </c>
      <c r="G25" s="39"/>
      <c r="H25" s="39"/>
    </row>
    <row r="26" spans="1:10" ht="30" customHeight="1">
      <c r="A26" s="49"/>
      <c r="B26" s="39"/>
      <c r="C26" s="39"/>
      <c r="D26" s="39"/>
      <c r="E26" s="39"/>
      <c r="F26" s="39"/>
      <c r="G26" s="39"/>
      <c r="H26" s="39"/>
    </row>
    <row r="27" spans="1:10" ht="18.75">
      <c r="A27" s="49"/>
      <c r="B27" s="39" t="s">
        <v>138</v>
      </c>
      <c r="C27" s="39"/>
      <c r="D27" s="39"/>
      <c r="E27" s="39"/>
      <c r="F27" s="39" t="s">
        <v>139</v>
      </c>
      <c r="G27" s="49"/>
      <c r="H27" s="49"/>
      <c r="I27" s="49"/>
      <c r="J27" s="49"/>
    </row>
    <row r="28" spans="1:10">
      <c r="A28" s="49"/>
      <c r="B28" s="49"/>
      <c r="C28" s="49"/>
      <c r="D28" s="49"/>
      <c r="E28" s="49"/>
      <c r="F28" s="49"/>
      <c r="G28" s="49"/>
      <c r="H28" s="49"/>
      <c r="I28" s="49"/>
      <c r="J28" s="49"/>
    </row>
    <row r="29" spans="1:10">
      <c r="A29" s="49"/>
      <c r="B29" s="49"/>
      <c r="C29" s="49"/>
      <c r="D29" s="49"/>
      <c r="E29" s="49"/>
      <c r="F29" s="49"/>
      <c r="G29" s="49"/>
      <c r="H29" s="49"/>
      <c r="I29" s="49"/>
      <c r="J29" s="49"/>
    </row>
    <row r="30" spans="1:10">
      <c r="A30" s="49"/>
      <c r="B30" s="49"/>
      <c r="C30" s="49"/>
      <c r="D30" s="49"/>
      <c r="E30" s="49"/>
      <c r="F30" s="49"/>
      <c r="G30" s="49"/>
      <c r="H30" s="49"/>
      <c r="I30" s="49"/>
      <c r="J30" s="49"/>
    </row>
    <row r="31" spans="1:10">
      <c r="A31" s="49"/>
      <c r="B31" s="49"/>
      <c r="C31" s="49"/>
      <c r="D31" s="49"/>
      <c r="E31" s="49"/>
      <c r="F31" s="49"/>
      <c r="G31" s="49"/>
      <c r="H31" s="49"/>
      <c r="I31" s="49"/>
      <c r="J31" s="49"/>
    </row>
    <row r="32" spans="1:10">
      <c r="A32" s="49"/>
      <c r="B32" s="49"/>
      <c r="C32" s="49"/>
      <c r="D32" s="49"/>
      <c r="E32" s="49"/>
      <c r="F32" s="49"/>
      <c r="G32" s="49"/>
      <c r="H32" s="49"/>
      <c r="I32" s="49"/>
      <c r="J32" s="49"/>
    </row>
    <row r="33" spans="1:10">
      <c r="A33" s="49"/>
      <c r="B33" s="49"/>
      <c r="C33" s="49"/>
      <c r="D33" s="49"/>
      <c r="E33" s="49"/>
      <c r="F33" s="49"/>
      <c r="G33" s="49"/>
      <c r="H33" s="49"/>
      <c r="I33" s="49"/>
      <c r="J33" s="49"/>
    </row>
    <row r="34" spans="1:10">
      <c r="A34" s="49"/>
      <c r="B34" s="49"/>
      <c r="C34" s="49"/>
      <c r="D34" s="49"/>
      <c r="E34" s="49"/>
      <c r="F34" s="49"/>
      <c r="G34" s="49"/>
      <c r="H34" s="49"/>
      <c r="I34" s="49"/>
      <c r="J34" s="49"/>
    </row>
    <row r="35" spans="1:10">
      <c r="A35" s="49"/>
      <c r="B35" s="49"/>
      <c r="C35" s="49"/>
      <c r="D35" s="49"/>
      <c r="E35" s="49"/>
      <c r="F35" s="49"/>
      <c r="G35" s="49"/>
      <c r="H35" s="49"/>
      <c r="I35" s="49"/>
      <c r="J35" s="49"/>
    </row>
    <row r="36" spans="1:10">
      <c r="A36" s="49"/>
      <c r="B36" s="49"/>
      <c r="C36" s="49"/>
      <c r="D36" s="49"/>
      <c r="E36" s="49"/>
      <c r="F36" s="49"/>
      <c r="G36" s="49"/>
      <c r="H36" s="49"/>
      <c r="I36" s="49"/>
      <c r="J36" s="49"/>
    </row>
    <row r="37" spans="1:10">
      <c r="A37" s="49"/>
      <c r="B37" s="49"/>
      <c r="C37" s="49"/>
      <c r="D37" s="49"/>
      <c r="E37" s="49"/>
      <c r="F37" s="49"/>
      <c r="G37" s="49"/>
      <c r="H37" s="49"/>
      <c r="I37" s="49"/>
      <c r="J37" s="49"/>
    </row>
    <row r="38" spans="1:10">
      <c r="A38" s="49"/>
      <c r="B38" s="49"/>
      <c r="C38" s="49"/>
      <c r="D38" s="49"/>
      <c r="E38" s="49"/>
      <c r="F38" s="49"/>
      <c r="G38" s="49"/>
      <c r="H38" s="49"/>
      <c r="I38" s="49"/>
      <c r="J38" s="49"/>
    </row>
    <row r="39" spans="1:10">
      <c r="A39" s="49"/>
      <c r="B39" s="49"/>
      <c r="C39" s="49"/>
      <c r="D39" s="49"/>
      <c r="E39" s="49"/>
      <c r="F39" s="49"/>
      <c r="G39" s="49"/>
      <c r="H39" s="49"/>
      <c r="I39" s="49"/>
      <c r="J39" s="49"/>
    </row>
    <row r="40" spans="1:10">
      <c r="A40" s="49"/>
      <c r="B40" s="49"/>
      <c r="C40" s="49"/>
      <c r="D40" s="49"/>
      <c r="E40" s="49"/>
      <c r="F40" s="49"/>
      <c r="G40" s="49"/>
      <c r="H40" s="49"/>
      <c r="I40" s="49"/>
      <c r="J40" s="49"/>
    </row>
  </sheetData>
  <mergeCells count="3">
    <mergeCell ref="C4:F4"/>
    <mergeCell ref="B1:F1"/>
    <mergeCell ref="B2:F3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P30"/>
  <sheetViews>
    <sheetView view="pageBreakPreview" topLeftCell="A3" zoomScale="90" zoomScaleNormal="100" zoomScaleSheetLayoutView="90" workbookViewId="0">
      <selection activeCell="D8" sqref="D8:D9"/>
    </sheetView>
  </sheetViews>
  <sheetFormatPr defaultRowHeight="15"/>
  <cols>
    <col min="3" max="4" width="20.140625" customWidth="1"/>
    <col min="10" max="10" width="9.140625" hidden="1" customWidth="1"/>
  </cols>
  <sheetData>
    <row r="2" spans="2:16" ht="18.75">
      <c r="B2" s="133" t="s">
        <v>164</v>
      </c>
      <c r="C2" s="133"/>
      <c r="D2" s="133"/>
      <c r="E2" s="133"/>
      <c r="F2" s="133"/>
      <c r="G2" s="133"/>
      <c r="H2" s="133"/>
      <c r="I2" s="133"/>
      <c r="J2" s="133"/>
      <c r="K2" s="133"/>
      <c r="L2" s="133"/>
    </row>
    <row r="3" spans="2:16" ht="18.75" customHeight="1">
      <c r="B3" s="140" t="s">
        <v>165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</row>
    <row r="4" spans="2:16" ht="18.75" customHeight="1">
      <c r="B4" s="140" t="s">
        <v>166</v>
      </c>
      <c r="C4" s="140"/>
      <c r="D4" s="140"/>
      <c r="E4" s="140"/>
      <c r="F4" s="140"/>
      <c r="G4" s="141"/>
      <c r="H4" s="140"/>
      <c r="I4" s="140"/>
      <c r="J4" s="140"/>
      <c r="K4" s="140"/>
      <c r="L4" s="140"/>
    </row>
    <row r="5" spans="2:16" ht="18.75">
      <c r="B5" s="51"/>
      <c r="C5" s="51"/>
      <c r="D5" s="51"/>
      <c r="E5" s="51"/>
      <c r="F5" s="51"/>
      <c r="G5" s="51"/>
      <c r="H5" s="51"/>
      <c r="I5" s="128" t="s">
        <v>193</v>
      </c>
      <c r="J5" s="128"/>
      <c r="K5" s="128"/>
      <c r="L5" s="128"/>
    </row>
    <row r="6" spans="2:16" ht="15.75" customHeight="1">
      <c r="B6" s="127" t="s">
        <v>192</v>
      </c>
      <c r="C6" s="127"/>
      <c r="D6" s="127"/>
      <c r="E6" s="127"/>
      <c r="F6" s="52"/>
      <c r="G6" s="52"/>
      <c r="H6" s="52"/>
      <c r="I6" s="128"/>
      <c r="J6" s="128"/>
      <c r="K6" s="128"/>
      <c r="L6" s="128"/>
      <c r="M6" s="87"/>
      <c r="N6" s="87"/>
      <c r="O6" s="87"/>
      <c r="P6" s="87"/>
    </row>
    <row r="7" spans="2:16" ht="5.0999999999999996" customHeight="1"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2:16" ht="15.75">
      <c r="B8" s="142" t="s">
        <v>167</v>
      </c>
      <c r="C8" s="143" t="s">
        <v>49</v>
      </c>
      <c r="D8" s="136" t="s">
        <v>222</v>
      </c>
      <c r="E8" s="144" t="s">
        <v>168</v>
      </c>
      <c r="F8" s="145"/>
      <c r="G8" s="145"/>
      <c r="H8" s="145"/>
      <c r="I8" s="145"/>
      <c r="J8" s="145"/>
      <c r="K8" s="146"/>
      <c r="L8" s="142" t="s">
        <v>169</v>
      </c>
    </row>
    <row r="9" spans="2:16" ht="15.75">
      <c r="B9" s="143"/>
      <c r="C9" s="143"/>
      <c r="D9" s="137"/>
      <c r="E9" s="53" t="s">
        <v>170</v>
      </c>
      <c r="F9" s="53" t="s">
        <v>15</v>
      </c>
      <c r="G9" s="53" t="s">
        <v>12</v>
      </c>
      <c r="H9" s="53" t="s">
        <v>36</v>
      </c>
      <c r="I9" s="53">
        <v>1</v>
      </c>
      <c r="J9" s="54">
        <v>2</v>
      </c>
      <c r="K9" s="54" t="s">
        <v>43</v>
      </c>
      <c r="L9" s="142"/>
    </row>
    <row r="10" spans="2:16" ht="18.75">
      <c r="B10" s="55">
        <v>1</v>
      </c>
      <c r="C10" s="56" t="s">
        <v>14</v>
      </c>
      <c r="D10" s="56"/>
      <c r="E10" s="55"/>
      <c r="F10" s="55">
        <v>1</v>
      </c>
      <c r="G10" s="55">
        <v>7</v>
      </c>
      <c r="H10" s="55">
        <v>2</v>
      </c>
      <c r="I10" s="55"/>
      <c r="J10" s="55"/>
      <c r="K10" s="55"/>
      <c r="L10" s="55">
        <f t="shared" ref="L10:L24" si="0">SUM(E10:K10)</f>
        <v>10</v>
      </c>
    </row>
    <row r="11" spans="2:16" ht="18.75">
      <c r="B11" s="55">
        <v>2</v>
      </c>
      <c r="C11" s="56" t="s">
        <v>34</v>
      </c>
      <c r="D11" s="56"/>
      <c r="E11" s="55"/>
      <c r="F11" s="55">
        <v>1</v>
      </c>
      <c r="G11" s="55">
        <v>5</v>
      </c>
      <c r="H11" s="55">
        <v>2</v>
      </c>
      <c r="I11" s="55"/>
      <c r="J11" s="55"/>
      <c r="K11" s="55"/>
      <c r="L11" s="55">
        <f t="shared" si="0"/>
        <v>8</v>
      </c>
    </row>
    <row r="12" spans="2:16" ht="18.75">
      <c r="B12" s="55">
        <v>3</v>
      </c>
      <c r="C12" s="56" t="s">
        <v>30</v>
      </c>
      <c r="D12" s="56"/>
      <c r="E12" s="55"/>
      <c r="F12" s="55">
        <v>3</v>
      </c>
      <c r="G12" s="55">
        <v>5</v>
      </c>
      <c r="H12" s="55"/>
      <c r="I12" s="55"/>
      <c r="J12" s="55"/>
      <c r="K12" s="55"/>
      <c r="L12" s="55">
        <f t="shared" si="0"/>
        <v>8</v>
      </c>
    </row>
    <row r="13" spans="2:16" ht="18.75">
      <c r="B13" s="55">
        <v>4</v>
      </c>
      <c r="C13" s="56" t="s">
        <v>176</v>
      </c>
      <c r="D13" s="56"/>
      <c r="E13" s="55"/>
      <c r="F13" s="55">
        <v>1</v>
      </c>
      <c r="G13" s="55">
        <v>2</v>
      </c>
      <c r="H13" s="55">
        <v>5</v>
      </c>
      <c r="I13" s="55"/>
      <c r="J13" s="55"/>
      <c r="K13" s="55"/>
      <c r="L13" s="55">
        <f t="shared" si="0"/>
        <v>8</v>
      </c>
    </row>
    <row r="14" spans="2:16" ht="18.75">
      <c r="B14" s="55">
        <v>5</v>
      </c>
      <c r="C14" s="56" t="s">
        <v>32</v>
      </c>
      <c r="D14" s="56"/>
      <c r="E14" s="55"/>
      <c r="F14" s="55">
        <v>2</v>
      </c>
      <c r="G14" s="55">
        <v>5</v>
      </c>
      <c r="H14" s="55">
        <v>1</v>
      </c>
      <c r="I14" s="55"/>
      <c r="J14" s="55"/>
      <c r="K14" s="55"/>
      <c r="L14" s="55">
        <f t="shared" si="0"/>
        <v>8</v>
      </c>
    </row>
    <row r="15" spans="2:16" ht="18.75">
      <c r="B15" s="55">
        <v>6</v>
      </c>
      <c r="C15" s="56" t="s">
        <v>171</v>
      </c>
      <c r="D15" s="56"/>
      <c r="E15" s="55"/>
      <c r="F15" s="55"/>
      <c r="G15" s="55">
        <v>7</v>
      </c>
      <c r="H15" s="55"/>
      <c r="I15" s="55"/>
      <c r="J15" s="55"/>
      <c r="K15" s="55"/>
      <c r="L15" s="55">
        <f t="shared" si="0"/>
        <v>7</v>
      </c>
    </row>
    <row r="16" spans="2:16" ht="18.75">
      <c r="B16" s="55">
        <v>7</v>
      </c>
      <c r="C16" s="56" t="s">
        <v>21</v>
      </c>
      <c r="D16" s="56"/>
      <c r="E16" s="55"/>
      <c r="F16" s="55">
        <v>1</v>
      </c>
      <c r="G16" s="55">
        <v>5</v>
      </c>
      <c r="H16" s="55">
        <v>1</v>
      </c>
      <c r="I16" s="55"/>
      <c r="J16" s="55"/>
      <c r="K16" s="55"/>
      <c r="L16" s="55">
        <f t="shared" si="0"/>
        <v>7</v>
      </c>
    </row>
    <row r="17" spans="2:12" ht="18.75">
      <c r="B17" s="55">
        <v>8</v>
      </c>
      <c r="C17" s="56" t="s">
        <v>172</v>
      </c>
      <c r="D17" s="56"/>
      <c r="E17" s="55"/>
      <c r="F17" s="55">
        <v>2</v>
      </c>
      <c r="G17" s="55">
        <v>2</v>
      </c>
      <c r="H17" s="55">
        <v>2</v>
      </c>
      <c r="I17" s="55">
        <v>1</v>
      </c>
      <c r="J17" s="55"/>
      <c r="K17" s="55"/>
      <c r="L17" s="55">
        <f t="shared" si="0"/>
        <v>7</v>
      </c>
    </row>
    <row r="18" spans="2:12" ht="18.75">
      <c r="B18" s="55">
        <v>9</v>
      </c>
      <c r="C18" s="56" t="s">
        <v>177</v>
      </c>
      <c r="D18" s="56"/>
      <c r="E18" s="55"/>
      <c r="F18" s="55"/>
      <c r="G18" s="55">
        <v>6</v>
      </c>
      <c r="H18" s="55"/>
      <c r="I18" s="55">
        <v>1</v>
      </c>
      <c r="J18" s="55"/>
      <c r="K18" s="55"/>
      <c r="L18" s="55">
        <f t="shared" si="0"/>
        <v>7</v>
      </c>
    </row>
    <row r="19" spans="2:12" ht="18.75">
      <c r="B19" s="55">
        <v>10</v>
      </c>
      <c r="C19" s="56" t="s">
        <v>178</v>
      </c>
      <c r="D19" s="56"/>
      <c r="E19" s="55"/>
      <c r="F19" s="55"/>
      <c r="G19" s="55">
        <v>7</v>
      </c>
      <c r="H19" s="55"/>
      <c r="I19" s="55"/>
      <c r="J19" s="55"/>
      <c r="K19" s="55"/>
      <c r="L19" s="55">
        <f t="shared" si="0"/>
        <v>7</v>
      </c>
    </row>
    <row r="20" spans="2:12" ht="18.75">
      <c r="B20" s="55">
        <v>11</v>
      </c>
      <c r="C20" s="56" t="s">
        <v>179</v>
      </c>
      <c r="D20" s="56"/>
      <c r="E20" s="55"/>
      <c r="F20" s="55"/>
      <c r="G20" s="55">
        <v>1</v>
      </c>
      <c r="H20" s="55"/>
      <c r="I20" s="55"/>
      <c r="J20" s="55"/>
      <c r="K20" s="55">
        <v>6</v>
      </c>
      <c r="L20" s="55">
        <f t="shared" si="0"/>
        <v>7</v>
      </c>
    </row>
    <row r="21" spans="2:12" ht="18.75">
      <c r="B21" s="55">
        <v>12</v>
      </c>
      <c r="C21" s="56" t="s">
        <v>173</v>
      </c>
      <c r="D21" s="56"/>
      <c r="E21" s="55"/>
      <c r="F21" s="55">
        <v>1</v>
      </c>
      <c r="G21" s="55">
        <v>2</v>
      </c>
      <c r="H21" s="55">
        <v>2</v>
      </c>
      <c r="I21" s="55"/>
      <c r="J21" s="55"/>
      <c r="K21" s="55">
        <v>1</v>
      </c>
      <c r="L21" s="55">
        <f t="shared" si="0"/>
        <v>6</v>
      </c>
    </row>
    <row r="22" spans="2:12" ht="18.75">
      <c r="B22" s="55">
        <v>13</v>
      </c>
      <c r="C22" s="56" t="s">
        <v>174</v>
      </c>
      <c r="D22" s="56"/>
      <c r="E22" s="55"/>
      <c r="F22" s="55">
        <v>1</v>
      </c>
      <c r="G22" s="55">
        <v>4</v>
      </c>
      <c r="H22" s="55">
        <v>1</v>
      </c>
      <c r="I22" s="55"/>
      <c r="J22" s="55"/>
      <c r="K22" s="55"/>
      <c r="L22" s="55">
        <f t="shared" si="0"/>
        <v>6</v>
      </c>
    </row>
    <row r="23" spans="2:12" ht="18.75">
      <c r="B23" s="55">
        <v>14</v>
      </c>
      <c r="C23" s="57" t="s">
        <v>175</v>
      </c>
      <c r="D23" s="57"/>
      <c r="E23" s="58"/>
      <c r="F23" s="58">
        <v>1</v>
      </c>
      <c r="G23" s="58">
        <v>4</v>
      </c>
      <c r="H23" s="58">
        <v>1</v>
      </c>
      <c r="I23" s="58"/>
      <c r="J23" s="58"/>
      <c r="K23" s="58"/>
      <c r="L23" s="55">
        <f t="shared" si="0"/>
        <v>6</v>
      </c>
    </row>
    <row r="24" spans="2:12" ht="18.75">
      <c r="B24" s="55">
        <v>15</v>
      </c>
      <c r="C24" s="56" t="s">
        <v>180</v>
      </c>
      <c r="D24" s="56"/>
      <c r="E24" s="55"/>
      <c r="F24" s="55"/>
      <c r="G24" s="55"/>
      <c r="H24" s="55"/>
      <c r="I24" s="55"/>
      <c r="J24" s="55"/>
      <c r="K24" s="55">
        <v>6</v>
      </c>
      <c r="L24" s="55">
        <f t="shared" si="0"/>
        <v>6</v>
      </c>
    </row>
    <row r="25" spans="2:12" ht="18.75" hidden="1" customHeight="1">
      <c r="B25" s="55"/>
      <c r="C25" s="56"/>
      <c r="D25" s="56"/>
      <c r="E25" s="55"/>
      <c r="F25" s="55"/>
      <c r="G25" s="55"/>
      <c r="H25" s="55"/>
      <c r="I25" s="55"/>
      <c r="J25" s="55"/>
      <c r="K25" s="55"/>
      <c r="L25" s="55">
        <f>SUM(E25:K25)</f>
        <v>0</v>
      </c>
    </row>
    <row r="26" spans="2:12" ht="18.75">
      <c r="B26" s="138" t="s">
        <v>169</v>
      </c>
      <c r="C26" s="139"/>
      <c r="D26" s="92"/>
      <c r="E26" s="59">
        <f t="shared" ref="E26:J26" si="1">SUM(E10:E24)</f>
        <v>0</v>
      </c>
      <c r="F26" s="59">
        <f t="shared" si="1"/>
        <v>14</v>
      </c>
      <c r="G26" s="59">
        <f t="shared" si="1"/>
        <v>62</v>
      </c>
      <c r="H26" s="59">
        <f t="shared" si="1"/>
        <v>17</v>
      </c>
      <c r="I26" s="59">
        <f t="shared" si="1"/>
        <v>2</v>
      </c>
      <c r="J26" s="59">
        <f t="shared" si="1"/>
        <v>0</v>
      </c>
      <c r="K26" s="59">
        <f>SUM(K10:K25)</f>
        <v>13</v>
      </c>
      <c r="L26" s="60">
        <f>SUM(E26:K26)</f>
        <v>108</v>
      </c>
    </row>
    <row r="27" spans="2:12" ht="30" customHeight="1"/>
    <row r="28" spans="2:12" ht="18.75">
      <c r="B28" s="39" t="s">
        <v>137</v>
      </c>
      <c r="C28" s="39"/>
      <c r="D28" s="39"/>
      <c r="E28" s="39"/>
      <c r="F28" s="39"/>
      <c r="K28" s="39" t="s">
        <v>218</v>
      </c>
    </row>
    <row r="29" spans="2:12" ht="18.75">
      <c r="B29" s="39"/>
      <c r="C29" s="39"/>
      <c r="D29" s="39"/>
      <c r="E29" s="39"/>
      <c r="F29" s="39"/>
      <c r="K29" s="39"/>
    </row>
    <row r="30" spans="2:12" ht="18.75">
      <c r="B30" s="39" t="s">
        <v>138</v>
      </c>
      <c r="C30" s="39"/>
      <c r="D30" s="39"/>
      <c r="E30" s="39"/>
      <c r="F30" s="39"/>
      <c r="K30" s="39" t="s">
        <v>139</v>
      </c>
    </row>
  </sheetData>
  <mergeCells count="11">
    <mergeCell ref="I5:L6"/>
    <mergeCell ref="D8:D9"/>
    <mergeCell ref="B26:C26"/>
    <mergeCell ref="B2:L2"/>
    <mergeCell ref="B3:L3"/>
    <mergeCell ref="B4:L4"/>
    <mergeCell ref="B8:B9"/>
    <mergeCell ref="C8:C9"/>
    <mergeCell ref="E8:K8"/>
    <mergeCell ref="L8:L9"/>
    <mergeCell ref="B6:E6"/>
  </mergeCells>
  <phoneticPr fontId="0" type="noConversion"/>
  <printOptions horizontalCentered="1"/>
  <pageMargins left="0.70866141732283472" right="0.51181102362204722" top="0.74803149606299213" bottom="0.74803149606299213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5" tint="-0.249977111117893"/>
    <pageSetUpPr fitToPage="1"/>
  </sheetPr>
  <dimension ref="B1:L73"/>
  <sheetViews>
    <sheetView view="pageBreakPreview" zoomScale="90" zoomScaleNormal="70" zoomScaleSheetLayoutView="90" workbookViewId="0">
      <selection activeCell="E69" sqref="E69"/>
    </sheetView>
  </sheetViews>
  <sheetFormatPr defaultRowHeight="12.75"/>
  <cols>
    <col min="1" max="1" width="9.140625" style="62"/>
    <col min="2" max="3" width="6.5703125" style="62" customWidth="1"/>
    <col min="4" max="5" width="18.42578125" style="62" customWidth="1"/>
    <col min="6" max="6" width="35.7109375" style="62" customWidth="1"/>
    <col min="7" max="7" width="12.28515625" style="69" customWidth="1"/>
    <col min="8" max="8" width="11.85546875" style="69" customWidth="1"/>
    <col min="9" max="9" width="11" style="70" customWidth="1"/>
    <col min="10" max="16384" width="9.140625" style="62"/>
  </cols>
  <sheetData>
    <row r="1" spans="2:12" ht="20.25">
      <c r="B1" s="167" t="s">
        <v>181</v>
      </c>
      <c r="C1" s="167"/>
      <c r="D1" s="167"/>
      <c r="E1" s="167"/>
      <c r="F1" s="167"/>
      <c r="G1" s="167"/>
      <c r="H1" s="167"/>
      <c r="I1" s="167"/>
      <c r="J1" s="167"/>
    </row>
    <row r="2" spans="2:12" ht="58.5" customHeight="1">
      <c r="B2" s="168" t="s">
        <v>219</v>
      </c>
      <c r="C2" s="168"/>
      <c r="D2" s="168"/>
      <c r="E2" s="168"/>
      <c r="F2" s="168"/>
      <c r="G2" s="168"/>
      <c r="H2" s="168"/>
      <c r="I2" s="168"/>
      <c r="J2" s="168"/>
    </row>
    <row r="3" spans="2:12" ht="30" customHeight="1">
      <c r="B3" s="96" t="str">
        <f>'[2]Рабочий титул (2)'!$A$3</f>
        <v>21, 23 и 24 января 2014 года</v>
      </c>
      <c r="C3" s="63"/>
      <c r="D3" s="64"/>
      <c r="E3" s="64"/>
      <c r="F3" s="64"/>
      <c r="G3" s="65"/>
      <c r="H3" s="65"/>
      <c r="I3" s="65"/>
      <c r="J3" s="98" t="str">
        <f>'[2]Рабочий титул (2)'!$E$3</f>
        <v>Лыжная база "Снежинка" Московская обл. ГО Химки</v>
      </c>
      <c r="K3" s="64"/>
      <c r="L3" s="64"/>
    </row>
    <row r="4" spans="2:12" ht="31.5" customHeight="1">
      <c r="B4" s="9" t="s">
        <v>9</v>
      </c>
      <c r="C4" s="9" t="s">
        <v>1</v>
      </c>
      <c r="D4" s="10" t="s">
        <v>182</v>
      </c>
      <c r="E4" s="94" t="s">
        <v>222</v>
      </c>
      <c r="F4" s="66" t="s">
        <v>2</v>
      </c>
      <c r="G4" s="12" t="s">
        <v>6</v>
      </c>
      <c r="H4" s="11" t="s">
        <v>183</v>
      </c>
      <c r="I4" s="11" t="s">
        <v>184</v>
      </c>
      <c r="J4" s="9" t="s">
        <v>8</v>
      </c>
    </row>
    <row r="5" spans="2:12" ht="15.75" customHeight="1">
      <c r="B5" s="163">
        <v>1</v>
      </c>
      <c r="C5" s="154">
        <v>1</v>
      </c>
      <c r="D5" s="154" t="s">
        <v>32</v>
      </c>
      <c r="E5" s="157" t="s">
        <v>244</v>
      </c>
      <c r="F5" s="122" t="s">
        <v>59</v>
      </c>
      <c r="G5" s="68">
        <v>2.1516203703703704E-2</v>
      </c>
      <c r="H5" s="68">
        <f>$G$5</f>
        <v>2.1516203703703704E-2</v>
      </c>
      <c r="I5" s="164">
        <f>G8</f>
        <v>6.8888888888888888E-2</v>
      </c>
      <c r="J5" s="151">
        <v>284</v>
      </c>
    </row>
    <row r="6" spans="2:12" ht="15.75" customHeight="1">
      <c r="B6" s="163"/>
      <c r="C6" s="155"/>
      <c r="D6" s="155"/>
      <c r="E6" s="158"/>
      <c r="F6" s="122" t="s">
        <v>134</v>
      </c>
      <c r="G6" s="68">
        <v>4.0613425925925928E-2</v>
      </c>
      <c r="H6" s="68">
        <f>(G6-G5)</f>
        <v>1.9097222222222224E-2</v>
      </c>
      <c r="I6" s="165"/>
      <c r="J6" s="152"/>
    </row>
    <row r="7" spans="2:12" ht="15.75" customHeight="1">
      <c r="B7" s="163"/>
      <c r="C7" s="155"/>
      <c r="D7" s="155"/>
      <c r="E7" s="158"/>
      <c r="F7" s="122" t="s">
        <v>194</v>
      </c>
      <c r="G7" s="68">
        <v>5.092592592592593E-2</v>
      </c>
      <c r="H7" s="68">
        <f>(G7-G6)</f>
        <v>1.0312500000000002E-2</v>
      </c>
      <c r="I7" s="165"/>
      <c r="J7" s="152"/>
    </row>
    <row r="8" spans="2:12" ht="15.75" customHeight="1">
      <c r="B8" s="163"/>
      <c r="C8" s="156"/>
      <c r="D8" s="156"/>
      <c r="E8" s="159"/>
      <c r="F8" s="122" t="s">
        <v>52</v>
      </c>
      <c r="G8" s="68">
        <v>6.8888888888888888E-2</v>
      </c>
      <c r="H8" s="68">
        <f>(G8-G7)</f>
        <v>1.7962962962962958E-2</v>
      </c>
      <c r="I8" s="166"/>
      <c r="J8" s="153"/>
    </row>
    <row r="9" spans="2:12" ht="15.75" customHeight="1">
      <c r="B9" s="163">
        <v>2</v>
      </c>
      <c r="C9" s="154">
        <v>5</v>
      </c>
      <c r="D9" s="154" t="s">
        <v>14</v>
      </c>
      <c r="E9" s="157" t="s">
        <v>240</v>
      </c>
      <c r="F9" s="122" t="s">
        <v>56</v>
      </c>
      <c r="G9" s="68">
        <v>2.0324074074074074E-2</v>
      </c>
      <c r="H9" s="68">
        <f>$G$9</f>
        <v>2.0324074074074074E-2</v>
      </c>
      <c r="I9" s="164">
        <f>G12</f>
        <v>6.9375000000000006E-2</v>
      </c>
      <c r="J9" s="151">
        <v>276</v>
      </c>
    </row>
    <row r="10" spans="2:12" ht="15.75" customHeight="1">
      <c r="B10" s="163"/>
      <c r="C10" s="155"/>
      <c r="D10" s="155"/>
      <c r="E10" s="158"/>
      <c r="F10" s="122" t="s">
        <v>89</v>
      </c>
      <c r="G10" s="68">
        <v>4.1006944444444443E-2</v>
      </c>
      <c r="H10" s="68">
        <f>(G10-G9)</f>
        <v>2.0682870370370369E-2</v>
      </c>
      <c r="I10" s="165"/>
      <c r="J10" s="152"/>
    </row>
    <row r="11" spans="2:12" ht="15.75" customHeight="1">
      <c r="B11" s="163"/>
      <c r="C11" s="155"/>
      <c r="D11" s="155"/>
      <c r="E11" s="158"/>
      <c r="F11" s="122" t="s">
        <v>13</v>
      </c>
      <c r="G11" s="68">
        <v>5.1099537037037041E-2</v>
      </c>
      <c r="H11" s="68">
        <f>(G11-G10)</f>
        <v>1.0092592592592597E-2</v>
      </c>
      <c r="I11" s="165"/>
      <c r="J11" s="152"/>
    </row>
    <row r="12" spans="2:12" ht="15.75" customHeight="1">
      <c r="B12" s="163"/>
      <c r="C12" s="156"/>
      <c r="D12" s="156"/>
      <c r="E12" s="159"/>
      <c r="F12" s="122" t="s">
        <v>205</v>
      </c>
      <c r="G12" s="68">
        <v>6.9375000000000006E-2</v>
      </c>
      <c r="H12" s="68">
        <f>(G12-G11)</f>
        <v>1.8275462962962966E-2</v>
      </c>
      <c r="I12" s="166"/>
      <c r="J12" s="153"/>
    </row>
    <row r="13" spans="2:12" ht="15.75" customHeight="1">
      <c r="B13" s="163">
        <v>3</v>
      </c>
      <c r="C13" s="154">
        <v>8</v>
      </c>
      <c r="D13" s="163" t="s">
        <v>21</v>
      </c>
      <c r="E13" s="157" t="s">
        <v>241</v>
      </c>
      <c r="F13" s="122" t="s">
        <v>55</v>
      </c>
      <c r="G13" s="68">
        <v>2.0300925925925927E-2</v>
      </c>
      <c r="H13" s="68">
        <f>$G$13</f>
        <v>2.0300925925925927E-2</v>
      </c>
      <c r="I13" s="164">
        <f>G16</f>
        <v>6.94212962962963E-2</v>
      </c>
      <c r="J13" s="151">
        <v>268</v>
      </c>
    </row>
    <row r="14" spans="2:12" ht="15.75" customHeight="1">
      <c r="B14" s="163"/>
      <c r="C14" s="155"/>
      <c r="D14" s="163"/>
      <c r="E14" s="158"/>
      <c r="F14" s="122" t="s">
        <v>90</v>
      </c>
      <c r="G14" s="68">
        <v>4.0856481481481487E-2</v>
      </c>
      <c r="H14" s="68">
        <f>(G14-G13)</f>
        <v>2.055555555555556E-2</v>
      </c>
      <c r="I14" s="165"/>
      <c r="J14" s="152"/>
    </row>
    <row r="15" spans="2:12" ht="15.75" customHeight="1">
      <c r="B15" s="163"/>
      <c r="C15" s="155"/>
      <c r="D15" s="163"/>
      <c r="E15" s="158"/>
      <c r="F15" s="122" t="s">
        <v>20</v>
      </c>
      <c r="G15" s="68">
        <v>5.1099537037037041E-2</v>
      </c>
      <c r="H15" s="68">
        <f>(G15-G14)</f>
        <v>1.0243055555555554E-2</v>
      </c>
      <c r="I15" s="165"/>
      <c r="J15" s="152"/>
    </row>
    <row r="16" spans="2:12" ht="15.75" customHeight="1">
      <c r="B16" s="163"/>
      <c r="C16" s="156"/>
      <c r="D16" s="163"/>
      <c r="E16" s="159"/>
      <c r="F16" s="122" t="s">
        <v>94</v>
      </c>
      <c r="G16" s="68">
        <v>6.94212962962963E-2</v>
      </c>
      <c r="H16" s="68">
        <f>(G16-G15)</f>
        <v>1.832175925925926E-2</v>
      </c>
      <c r="I16" s="166"/>
      <c r="J16" s="153"/>
    </row>
    <row r="17" spans="2:10" ht="15.75" customHeight="1">
      <c r="B17" s="154">
        <v>4</v>
      </c>
      <c r="C17" s="154">
        <v>6</v>
      </c>
      <c r="D17" s="163" t="s">
        <v>30</v>
      </c>
      <c r="E17" s="157" t="s">
        <v>243</v>
      </c>
      <c r="F17" s="122" t="s">
        <v>85</v>
      </c>
      <c r="G17" s="68">
        <v>2.0370370370370369E-2</v>
      </c>
      <c r="H17" s="68">
        <f>$G$17</f>
        <v>2.0370370370370369E-2</v>
      </c>
      <c r="I17" s="164">
        <f>G20</f>
        <v>6.9432870370370367E-2</v>
      </c>
      <c r="J17" s="151">
        <v>260</v>
      </c>
    </row>
    <row r="18" spans="2:10" ht="15.75" customHeight="1">
      <c r="B18" s="155"/>
      <c r="C18" s="155"/>
      <c r="D18" s="163"/>
      <c r="E18" s="158"/>
      <c r="F18" s="122" t="s">
        <v>86</v>
      </c>
      <c r="G18" s="68">
        <v>4.0902777777777781E-2</v>
      </c>
      <c r="H18" s="68">
        <f>(G18-G17)</f>
        <v>2.0532407407407412E-2</v>
      </c>
      <c r="I18" s="165"/>
      <c r="J18" s="152"/>
    </row>
    <row r="19" spans="2:10" ht="15.75" customHeight="1">
      <c r="B19" s="155"/>
      <c r="C19" s="155"/>
      <c r="D19" s="163"/>
      <c r="E19" s="158"/>
      <c r="F19" s="122" t="s">
        <v>29</v>
      </c>
      <c r="G19" s="68">
        <v>5.1099537037037041E-2</v>
      </c>
      <c r="H19" s="68">
        <f>(G19-G18)</f>
        <v>1.019675925925926E-2</v>
      </c>
      <c r="I19" s="165"/>
      <c r="J19" s="152"/>
    </row>
    <row r="20" spans="2:10" ht="15.75" customHeight="1">
      <c r="B20" s="156"/>
      <c r="C20" s="156"/>
      <c r="D20" s="163"/>
      <c r="E20" s="159"/>
      <c r="F20" s="122" t="s">
        <v>79</v>
      </c>
      <c r="G20" s="68">
        <v>6.9432870370370367E-2</v>
      </c>
      <c r="H20" s="68">
        <f>(G20-G19)</f>
        <v>1.8333333333333326E-2</v>
      </c>
      <c r="I20" s="166"/>
      <c r="J20" s="153"/>
    </row>
    <row r="21" spans="2:10" ht="15.75" customHeight="1">
      <c r="B21" s="154">
        <v>5</v>
      </c>
      <c r="C21" s="154">
        <v>4</v>
      </c>
      <c r="D21" s="163" t="s">
        <v>172</v>
      </c>
      <c r="E21" s="157" t="s">
        <v>233</v>
      </c>
      <c r="F21" s="122" t="s">
        <v>185</v>
      </c>
      <c r="G21" s="68">
        <v>2.0312500000000001E-2</v>
      </c>
      <c r="H21" s="68">
        <f>$G$21</f>
        <v>2.0312500000000001E-2</v>
      </c>
      <c r="I21" s="164">
        <f>G24</f>
        <v>6.9687499999999999E-2</v>
      </c>
      <c r="J21" s="151">
        <v>256</v>
      </c>
    </row>
    <row r="22" spans="2:10" ht="15.75" customHeight="1">
      <c r="B22" s="155"/>
      <c r="C22" s="155"/>
      <c r="D22" s="163"/>
      <c r="E22" s="158"/>
      <c r="F22" s="122" t="s">
        <v>70</v>
      </c>
      <c r="G22" s="68">
        <v>3.9722222222222221E-2</v>
      </c>
      <c r="H22" s="68">
        <f>(G22-G21)</f>
        <v>1.9409722222222221E-2</v>
      </c>
      <c r="I22" s="165"/>
      <c r="J22" s="152"/>
    </row>
    <row r="23" spans="2:10" ht="15.75" customHeight="1">
      <c r="B23" s="155"/>
      <c r="C23" s="155"/>
      <c r="D23" s="163"/>
      <c r="E23" s="158"/>
      <c r="F23" s="122" t="s">
        <v>40</v>
      </c>
      <c r="G23" s="68">
        <v>5.1273148148148151E-2</v>
      </c>
      <c r="H23" s="68">
        <f>(G23-G22)</f>
        <v>1.155092592592593E-2</v>
      </c>
      <c r="I23" s="165"/>
      <c r="J23" s="152"/>
    </row>
    <row r="24" spans="2:10" ht="15.75" customHeight="1">
      <c r="B24" s="156"/>
      <c r="C24" s="156"/>
      <c r="D24" s="163"/>
      <c r="E24" s="159"/>
      <c r="F24" s="122" t="s">
        <v>84</v>
      </c>
      <c r="G24" s="68">
        <v>6.9687499999999999E-2</v>
      </c>
      <c r="H24" s="68">
        <f>(G24-G23)</f>
        <v>1.8414351851851848E-2</v>
      </c>
      <c r="I24" s="166"/>
      <c r="J24" s="153"/>
    </row>
    <row r="25" spans="2:10" ht="15.75" customHeight="1">
      <c r="B25" s="154">
        <v>6</v>
      </c>
      <c r="C25" s="154">
        <v>11</v>
      </c>
      <c r="D25" s="163" t="s">
        <v>177</v>
      </c>
      <c r="E25" s="157" t="s">
        <v>236</v>
      </c>
      <c r="F25" s="122" t="s">
        <v>187</v>
      </c>
      <c r="G25" s="68">
        <v>2.2685185185185183E-2</v>
      </c>
      <c r="H25" s="68">
        <f>$G$25</f>
        <v>2.2685185185185183E-2</v>
      </c>
      <c r="I25" s="164">
        <f>G28</f>
        <v>7.1574074074074082E-2</v>
      </c>
      <c r="J25" s="151">
        <v>252</v>
      </c>
    </row>
    <row r="26" spans="2:10" ht="15.75" customHeight="1">
      <c r="B26" s="155"/>
      <c r="C26" s="155"/>
      <c r="D26" s="163"/>
      <c r="E26" s="158"/>
      <c r="F26" s="122" t="s">
        <v>72</v>
      </c>
      <c r="G26" s="68">
        <v>4.221064814814815E-2</v>
      </c>
      <c r="H26" s="68">
        <f>(G26-G25)</f>
        <v>1.9525462962962967E-2</v>
      </c>
      <c r="I26" s="165"/>
      <c r="J26" s="152"/>
    </row>
    <row r="27" spans="2:10" ht="15.75" customHeight="1">
      <c r="B27" s="155"/>
      <c r="C27" s="155"/>
      <c r="D27" s="163"/>
      <c r="E27" s="158"/>
      <c r="F27" s="122" t="s">
        <v>31</v>
      </c>
      <c r="G27" s="68">
        <v>5.3009259259259256E-2</v>
      </c>
      <c r="H27" s="68">
        <f>(G27-G26)</f>
        <v>1.0798611111111106E-2</v>
      </c>
      <c r="I27" s="165"/>
      <c r="J27" s="152"/>
    </row>
    <row r="28" spans="2:10" ht="15.75" customHeight="1">
      <c r="B28" s="156"/>
      <c r="C28" s="156"/>
      <c r="D28" s="163"/>
      <c r="E28" s="159"/>
      <c r="F28" s="122" t="s">
        <v>186</v>
      </c>
      <c r="G28" s="68">
        <v>7.1574074074074082E-2</v>
      </c>
      <c r="H28" s="68">
        <f>(G28-G27)</f>
        <v>1.8564814814814826E-2</v>
      </c>
      <c r="I28" s="166"/>
      <c r="J28" s="153"/>
    </row>
    <row r="29" spans="2:10" ht="15.75" customHeight="1">
      <c r="B29" s="154">
        <v>7</v>
      </c>
      <c r="C29" s="154">
        <v>3</v>
      </c>
      <c r="D29" s="163" t="s">
        <v>175</v>
      </c>
      <c r="E29" s="157" t="s">
        <v>230</v>
      </c>
      <c r="F29" s="122" t="s">
        <v>61</v>
      </c>
      <c r="G29" s="68">
        <v>2.2488425925925926E-2</v>
      </c>
      <c r="H29" s="68">
        <f>$G$29</f>
        <v>2.2488425925925926E-2</v>
      </c>
      <c r="I29" s="164">
        <f>G32</f>
        <v>7.1597222222222215E-2</v>
      </c>
      <c r="J29" s="151">
        <v>248</v>
      </c>
    </row>
    <row r="30" spans="2:10" ht="15.75" customHeight="1">
      <c r="B30" s="155"/>
      <c r="C30" s="155"/>
      <c r="D30" s="163"/>
      <c r="E30" s="158"/>
      <c r="F30" s="122" t="s">
        <v>81</v>
      </c>
      <c r="G30" s="68">
        <v>4.2141203703703702E-2</v>
      </c>
      <c r="H30" s="68">
        <f>(G30-G29)</f>
        <v>1.9652777777777776E-2</v>
      </c>
      <c r="I30" s="165"/>
      <c r="J30" s="152"/>
    </row>
    <row r="31" spans="2:10" ht="15.75" customHeight="1">
      <c r="B31" s="155"/>
      <c r="C31" s="155"/>
      <c r="D31" s="163"/>
      <c r="E31" s="158"/>
      <c r="F31" s="122" t="s">
        <v>202</v>
      </c>
      <c r="G31" s="68">
        <v>5.2604166666666667E-2</v>
      </c>
      <c r="H31" s="68">
        <f>(G31-G30)</f>
        <v>1.0462962962962966E-2</v>
      </c>
      <c r="I31" s="165"/>
      <c r="J31" s="152"/>
    </row>
    <row r="32" spans="2:10" ht="15.75" customHeight="1">
      <c r="B32" s="156"/>
      <c r="C32" s="156"/>
      <c r="D32" s="163"/>
      <c r="E32" s="159"/>
      <c r="F32" s="122" t="s">
        <v>78</v>
      </c>
      <c r="G32" s="68">
        <v>7.1597222222222215E-2</v>
      </c>
      <c r="H32" s="68">
        <f>(G32-G31)</f>
        <v>1.8993055555555548E-2</v>
      </c>
      <c r="I32" s="166"/>
      <c r="J32" s="153"/>
    </row>
    <row r="33" spans="2:10" ht="15.75" customHeight="1">
      <c r="B33" s="154">
        <v>8</v>
      </c>
      <c r="C33" s="154">
        <v>12</v>
      </c>
      <c r="D33" s="163" t="s">
        <v>174</v>
      </c>
      <c r="E33" s="157" t="s">
        <v>238</v>
      </c>
      <c r="F33" s="122" t="s">
        <v>58</v>
      </c>
      <c r="G33" s="68">
        <v>2.1840277777777778E-2</v>
      </c>
      <c r="H33" s="68">
        <f>$G$33</f>
        <v>2.1840277777777778E-2</v>
      </c>
      <c r="I33" s="164">
        <f>G36</f>
        <v>7.2708333333333333E-2</v>
      </c>
      <c r="J33" s="151">
        <v>244</v>
      </c>
    </row>
    <row r="34" spans="2:10" ht="15.75" customHeight="1">
      <c r="B34" s="155"/>
      <c r="C34" s="155"/>
      <c r="D34" s="163"/>
      <c r="E34" s="158"/>
      <c r="F34" s="123" t="s">
        <v>210</v>
      </c>
      <c r="G34" s="68">
        <v>4.2372685185185187E-2</v>
      </c>
      <c r="H34" s="68">
        <f>(G34-G33)</f>
        <v>2.0532407407407409E-2</v>
      </c>
      <c r="I34" s="165"/>
      <c r="J34" s="152"/>
    </row>
    <row r="35" spans="2:10" ht="15.75" customHeight="1">
      <c r="B35" s="155"/>
      <c r="C35" s="155"/>
      <c r="D35" s="163"/>
      <c r="E35" s="158"/>
      <c r="F35" s="122" t="s">
        <v>189</v>
      </c>
      <c r="G35" s="68">
        <v>5.2893518518518513E-2</v>
      </c>
      <c r="H35" s="68">
        <f>(G35-G34)</f>
        <v>1.0520833333333326E-2</v>
      </c>
      <c r="I35" s="165"/>
      <c r="J35" s="152"/>
    </row>
    <row r="36" spans="2:10" ht="15.75" customHeight="1">
      <c r="B36" s="156"/>
      <c r="C36" s="156"/>
      <c r="D36" s="163"/>
      <c r="E36" s="159"/>
      <c r="F36" s="122" t="s">
        <v>115</v>
      </c>
      <c r="G36" s="68">
        <v>7.2708333333333333E-2</v>
      </c>
      <c r="H36" s="68">
        <f>(G36-G35)</f>
        <v>1.981481481481482E-2</v>
      </c>
      <c r="I36" s="166"/>
      <c r="J36" s="153"/>
    </row>
    <row r="37" spans="2:10" ht="15.75" customHeight="1">
      <c r="B37" s="163">
        <v>9</v>
      </c>
      <c r="C37" s="154">
        <v>7</v>
      </c>
      <c r="D37" s="163" t="s">
        <v>171</v>
      </c>
      <c r="E37" s="157" t="s">
        <v>237</v>
      </c>
      <c r="F37" s="122" t="s">
        <v>117</v>
      </c>
      <c r="G37" s="68">
        <v>2.3530092592592592E-2</v>
      </c>
      <c r="H37" s="68">
        <f>$G$37</f>
        <v>2.3530092592592592E-2</v>
      </c>
      <c r="I37" s="164">
        <f>G40</f>
        <v>7.2986111111111113E-2</v>
      </c>
      <c r="J37" s="151">
        <v>240</v>
      </c>
    </row>
    <row r="38" spans="2:10" ht="15.75" customHeight="1">
      <c r="B38" s="163"/>
      <c r="C38" s="155"/>
      <c r="D38" s="163"/>
      <c r="E38" s="158"/>
      <c r="F38" s="122" t="s">
        <v>71</v>
      </c>
      <c r="G38" s="68">
        <v>4.4120370370370372E-2</v>
      </c>
      <c r="H38" s="68">
        <f>(G38-G37)</f>
        <v>2.059027777777778E-2</v>
      </c>
      <c r="I38" s="165"/>
      <c r="J38" s="152"/>
    </row>
    <row r="39" spans="2:10" ht="15.75" customHeight="1">
      <c r="B39" s="163"/>
      <c r="C39" s="155"/>
      <c r="D39" s="163"/>
      <c r="E39" s="158"/>
      <c r="F39" s="122" t="s">
        <v>16</v>
      </c>
      <c r="G39" s="68">
        <v>5.46875E-2</v>
      </c>
      <c r="H39" s="68">
        <f>(G39-G38)</f>
        <v>1.0567129629629628E-2</v>
      </c>
      <c r="I39" s="165"/>
      <c r="J39" s="152"/>
    </row>
    <row r="40" spans="2:10" ht="15.75" customHeight="1">
      <c r="B40" s="163"/>
      <c r="C40" s="156"/>
      <c r="D40" s="163"/>
      <c r="E40" s="159"/>
      <c r="F40" s="122" t="s">
        <v>208</v>
      </c>
      <c r="G40" s="68">
        <v>7.2986111111111113E-2</v>
      </c>
      <c r="H40" s="68">
        <f>(G40-G39)</f>
        <v>1.8298611111111113E-2</v>
      </c>
      <c r="I40" s="166"/>
      <c r="J40" s="153"/>
    </row>
    <row r="41" spans="2:10" ht="15.75" customHeight="1">
      <c r="B41" s="163">
        <v>10</v>
      </c>
      <c r="C41" s="154">
        <v>9</v>
      </c>
      <c r="D41" s="163" t="s">
        <v>178</v>
      </c>
      <c r="E41" s="157" t="s">
        <v>231</v>
      </c>
      <c r="F41" s="122" t="s">
        <v>77</v>
      </c>
      <c r="G41" s="68">
        <v>2.028935185185185E-2</v>
      </c>
      <c r="H41" s="68">
        <f>$G$41</f>
        <v>2.028935185185185E-2</v>
      </c>
      <c r="I41" s="164">
        <f>G44</f>
        <v>7.3148148148148143E-2</v>
      </c>
      <c r="J41" s="151">
        <v>236</v>
      </c>
    </row>
    <row r="42" spans="2:10" ht="15.75" customHeight="1">
      <c r="B42" s="163"/>
      <c r="C42" s="155"/>
      <c r="D42" s="163"/>
      <c r="E42" s="158"/>
      <c r="F42" s="122" t="s">
        <v>92</v>
      </c>
      <c r="G42" s="68">
        <v>4.223379629629629E-2</v>
      </c>
      <c r="H42" s="68">
        <f>(G42-G41)</f>
        <v>2.194444444444444E-2</v>
      </c>
      <c r="I42" s="165"/>
      <c r="J42" s="152"/>
    </row>
    <row r="43" spans="2:10" ht="15.75" customHeight="1">
      <c r="B43" s="163"/>
      <c r="C43" s="155"/>
      <c r="D43" s="163"/>
      <c r="E43" s="158"/>
      <c r="F43" s="122" t="s">
        <v>37</v>
      </c>
      <c r="G43" s="68">
        <v>5.4131944444444441E-2</v>
      </c>
      <c r="H43" s="68">
        <f>(G43-G42)</f>
        <v>1.1898148148148151E-2</v>
      </c>
      <c r="I43" s="165"/>
      <c r="J43" s="152"/>
    </row>
    <row r="44" spans="2:10" ht="15.75" customHeight="1">
      <c r="B44" s="163"/>
      <c r="C44" s="156"/>
      <c r="D44" s="163"/>
      <c r="E44" s="159"/>
      <c r="F44" s="122" t="s">
        <v>91</v>
      </c>
      <c r="G44" s="68">
        <v>7.3148148148148143E-2</v>
      </c>
      <c r="H44" s="68">
        <f>(G44-G43)</f>
        <v>1.9016203703703702E-2</v>
      </c>
      <c r="I44" s="166"/>
      <c r="J44" s="153"/>
    </row>
    <row r="45" spans="2:10" ht="15.75" customHeight="1">
      <c r="B45" s="154">
        <v>11</v>
      </c>
      <c r="C45" s="154">
        <v>2</v>
      </c>
      <c r="D45" s="163" t="s">
        <v>34</v>
      </c>
      <c r="E45" s="157" t="s">
        <v>242</v>
      </c>
      <c r="F45" s="122" t="s">
        <v>207</v>
      </c>
      <c r="G45" s="68">
        <v>2.5069444444444446E-2</v>
      </c>
      <c r="H45" s="68">
        <f>$G$45</f>
        <v>2.5069444444444446E-2</v>
      </c>
      <c r="I45" s="164">
        <f>G48</f>
        <v>7.3217592592592584E-2</v>
      </c>
      <c r="J45" s="151">
        <v>232</v>
      </c>
    </row>
    <row r="46" spans="2:10" ht="15.75" customHeight="1">
      <c r="B46" s="155"/>
      <c r="C46" s="155"/>
      <c r="D46" s="163"/>
      <c r="E46" s="158"/>
      <c r="F46" s="122" t="s">
        <v>136</v>
      </c>
      <c r="G46" s="68">
        <v>4.4618055555555557E-2</v>
      </c>
      <c r="H46" s="68">
        <f>(G46-G45)</f>
        <v>1.954861111111111E-2</v>
      </c>
      <c r="I46" s="165"/>
      <c r="J46" s="152"/>
    </row>
    <row r="47" spans="2:10" ht="15.75" customHeight="1">
      <c r="B47" s="155"/>
      <c r="C47" s="155"/>
      <c r="D47" s="163"/>
      <c r="E47" s="158"/>
      <c r="F47" s="122" t="s">
        <v>195</v>
      </c>
      <c r="G47" s="68">
        <v>5.4930555555555559E-2</v>
      </c>
      <c r="H47" s="68">
        <f>(G47-G46)</f>
        <v>1.0312500000000002E-2</v>
      </c>
      <c r="I47" s="165"/>
      <c r="J47" s="152"/>
    </row>
    <row r="48" spans="2:10" ht="15.75" customHeight="1">
      <c r="B48" s="156"/>
      <c r="C48" s="156"/>
      <c r="D48" s="163"/>
      <c r="E48" s="159"/>
      <c r="F48" s="122" t="s">
        <v>73</v>
      </c>
      <c r="G48" s="68">
        <v>7.3217592592592584E-2</v>
      </c>
      <c r="H48" s="68">
        <f>(G48-G47)</f>
        <v>1.8287037037037025E-2</v>
      </c>
      <c r="I48" s="166"/>
      <c r="J48" s="153"/>
    </row>
    <row r="49" spans="2:10" ht="15.75" customHeight="1">
      <c r="B49" s="163">
        <v>12</v>
      </c>
      <c r="C49" s="154">
        <v>10</v>
      </c>
      <c r="D49" s="163" t="s">
        <v>176</v>
      </c>
      <c r="E49" s="157" t="s">
        <v>235</v>
      </c>
      <c r="F49" s="122" t="s">
        <v>119</v>
      </c>
      <c r="G49" s="68">
        <v>2.2048611111111113E-2</v>
      </c>
      <c r="H49" s="68">
        <f>$G$49</f>
        <v>2.2048611111111113E-2</v>
      </c>
      <c r="I49" s="164">
        <f>G52</f>
        <v>7.3275462962962959E-2</v>
      </c>
      <c r="J49" s="151">
        <v>228</v>
      </c>
    </row>
    <row r="50" spans="2:10" ht="15.75" customHeight="1">
      <c r="B50" s="163"/>
      <c r="C50" s="155"/>
      <c r="D50" s="163"/>
      <c r="E50" s="158"/>
      <c r="F50" s="122" t="s">
        <v>113</v>
      </c>
      <c r="G50" s="68">
        <v>4.313657407407407E-2</v>
      </c>
      <c r="H50" s="68">
        <f>(G50-G49)</f>
        <v>2.1087962962962958E-2</v>
      </c>
      <c r="I50" s="165"/>
      <c r="J50" s="152"/>
    </row>
    <row r="51" spans="2:10" ht="15.75" customHeight="1">
      <c r="B51" s="163"/>
      <c r="C51" s="155"/>
      <c r="D51" s="163"/>
      <c r="E51" s="158"/>
      <c r="F51" s="122" t="s">
        <v>188</v>
      </c>
      <c r="G51" s="68">
        <v>5.376157407407408E-2</v>
      </c>
      <c r="H51" s="68">
        <f>(G51-G50)</f>
        <v>1.0625000000000009E-2</v>
      </c>
      <c r="I51" s="165"/>
      <c r="J51" s="152"/>
    </row>
    <row r="52" spans="2:10" ht="15.75" customHeight="1">
      <c r="B52" s="163"/>
      <c r="C52" s="156"/>
      <c r="D52" s="163"/>
      <c r="E52" s="159"/>
      <c r="F52" s="122" t="s">
        <v>83</v>
      </c>
      <c r="G52" s="68">
        <v>7.3275462962962959E-2</v>
      </c>
      <c r="H52" s="68">
        <f>(G52-G51)</f>
        <v>1.9513888888888879E-2</v>
      </c>
      <c r="I52" s="166"/>
      <c r="J52" s="153"/>
    </row>
    <row r="53" spans="2:10" ht="15.75" customHeight="1">
      <c r="B53" s="154">
        <v>13</v>
      </c>
      <c r="C53" s="154">
        <v>13</v>
      </c>
      <c r="D53" s="163" t="s">
        <v>173</v>
      </c>
      <c r="E53" s="157" t="s">
        <v>232</v>
      </c>
      <c r="F53" s="122" t="s">
        <v>57</v>
      </c>
      <c r="G53" s="68">
        <v>2.0486111111111111E-2</v>
      </c>
      <c r="H53" s="68">
        <v>2.0486111111111111E-2</v>
      </c>
      <c r="I53" s="164">
        <f>G56</f>
        <v>7.4062499999999989E-2</v>
      </c>
      <c r="J53" s="151">
        <v>224</v>
      </c>
    </row>
    <row r="54" spans="2:10" ht="15.75" customHeight="1">
      <c r="B54" s="155"/>
      <c r="C54" s="155"/>
      <c r="D54" s="163"/>
      <c r="E54" s="158"/>
      <c r="F54" s="122" t="s">
        <v>103</v>
      </c>
      <c r="G54" s="68">
        <v>4.2650462962962959E-2</v>
      </c>
      <c r="H54" s="68">
        <v>2.2164351851851848E-2</v>
      </c>
      <c r="I54" s="165"/>
      <c r="J54" s="152"/>
    </row>
    <row r="55" spans="2:10" ht="15.75" customHeight="1">
      <c r="B55" s="155"/>
      <c r="C55" s="155"/>
      <c r="D55" s="163"/>
      <c r="E55" s="158"/>
      <c r="F55" s="122" t="s">
        <v>24</v>
      </c>
      <c r="G55" s="68">
        <v>5.3530092592592594E-2</v>
      </c>
      <c r="H55" s="68">
        <v>1.0879629629629635E-2</v>
      </c>
      <c r="I55" s="165"/>
      <c r="J55" s="152"/>
    </row>
    <row r="56" spans="2:10" ht="15.75" customHeight="1">
      <c r="B56" s="156"/>
      <c r="C56" s="156"/>
      <c r="D56" s="163"/>
      <c r="E56" s="159"/>
      <c r="F56" s="122" t="s">
        <v>190</v>
      </c>
      <c r="G56" s="68">
        <v>7.4062499999999989E-2</v>
      </c>
      <c r="H56" s="68">
        <v>2.0532407407407395E-2</v>
      </c>
      <c r="I56" s="166"/>
      <c r="J56" s="153"/>
    </row>
    <row r="57" spans="2:10" ht="15.75" customHeight="1">
      <c r="B57" s="147">
        <v>14</v>
      </c>
      <c r="C57" s="154">
        <v>14</v>
      </c>
      <c r="D57" s="160" t="s">
        <v>191</v>
      </c>
      <c r="E57" s="157" t="s">
        <v>239</v>
      </c>
      <c r="F57" s="122" t="s">
        <v>105</v>
      </c>
      <c r="G57" s="68">
        <v>2.7546296296296294E-2</v>
      </c>
      <c r="H57" s="68">
        <v>2.7546296296296294E-2</v>
      </c>
      <c r="I57" s="148" t="s">
        <v>220</v>
      </c>
      <c r="J57" s="151">
        <v>220</v>
      </c>
    </row>
    <row r="58" spans="2:10" ht="15.75" customHeight="1">
      <c r="B58" s="147"/>
      <c r="C58" s="155"/>
      <c r="D58" s="161"/>
      <c r="E58" s="158"/>
      <c r="F58" s="122" t="s">
        <v>128</v>
      </c>
      <c r="G58" s="68">
        <v>5.1504629629629629E-2</v>
      </c>
      <c r="H58" s="68">
        <v>2.3958333333333335E-2</v>
      </c>
      <c r="I58" s="149"/>
      <c r="J58" s="152"/>
    </row>
    <row r="59" spans="2:10" ht="15.75" customHeight="1">
      <c r="B59" s="147"/>
      <c r="C59" s="155"/>
      <c r="D59" s="161"/>
      <c r="E59" s="158"/>
      <c r="F59" s="122" t="s">
        <v>249</v>
      </c>
      <c r="G59" s="68"/>
      <c r="H59" s="68">
        <v>-5.1504629629629629E-2</v>
      </c>
      <c r="I59" s="149"/>
      <c r="J59" s="152"/>
    </row>
    <row r="60" spans="2:10" ht="15.75" customHeight="1">
      <c r="B60" s="147"/>
      <c r="C60" s="156"/>
      <c r="D60" s="162"/>
      <c r="E60" s="159"/>
      <c r="F60" s="122" t="s">
        <v>69</v>
      </c>
      <c r="G60" s="68"/>
      <c r="H60" s="68">
        <v>0</v>
      </c>
      <c r="I60" s="150"/>
      <c r="J60" s="153"/>
    </row>
    <row r="61" spans="2:10" ht="15.75" customHeight="1">
      <c r="B61" s="157">
        <v>15</v>
      </c>
      <c r="C61" s="154">
        <v>15</v>
      </c>
      <c r="D61" s="160" t="s">
        <v>179</v>
      </c>
      <c r="E61" s="157" t="s">
        <v>234</v>
      </c>
      <c r="F61" s="122" t="s">
        <v>127</v>
      </c>
      <c r="G61" s="68">
        <v>3.1712962962962964E-2</v>
      </c>
      <c r="H61" s="68">
        <v>2.0486111111111111E-2</v>
      </c>
      <c r="I61" s="148" t="s">
        <v>221</v>
      </c>
      <c r="J61" s="151">
        <v>216</v>
      </c>
    </row>
    <row r="62" spans="2:10" ht="15.75">
      <c r="B62" s="158"/>
      <c r="C62" s="155"/>
      <c r="D62" s="161"/>
      <c r="E62" s="158"/>
      <c r="F62" s="122" t="s">
        <v>109</v>
      </c>
      <c r="G62" s="68">
        <v>5.9108796296296291E-2</v>
      </c>
      <c r="H62" s="68">
        <v>2.7395833333333328E-2</v>
      </c>
      <c r="I62" s="149"/>
      <c r="J62" s="152"/>
    </row>
    <row r="63" spans="2:10" ht="15.75">
      <c r="B63" s="158"/>
      <c r="C63" s="155"/>
      <c r="D63" s="161"/>
      <c r="E63" s="158"/>
      <c r="F63" s="122" t="s">
        <v>196</v>
      </c>
      <c r="G63" s="68"/>
      <c r="H63" s="68">
        <v>-5.9108796296296291E-2</v>
      </c>
      <c r="I63" s="149"/>
      <c r="J63" s="152"/>
    </row>
    <row r="64" spans="2:10" ht="15.75">
      <c r="B64" s="159"/>
      <c r="C64" s="156"/>
      <c r="D64" s="162"/>
      <c r="E64" s="159"/>
      <c r="F64" s="122" t="s">
        <v>212</v>
      </c>
      <c r="G64" s="68"/>
      <c r="H64" s="68">
        <v>0</v>
      </c>
      <c r="I64" s="150"/>
      <c r="J64" s="153"/>
    </row>
    <row r="65" spans="2:10" ht="15.75" hidden="1">
      <c r="B65" s="147">
        <v>16</v>
      </c>
      <c r="C65" s="154"/>
      <c r="D65" s="147"/>
      <c r="E65" s="93"/>
      <c r="F65" s="67"/>
      <c r="G65" s="68"/>
      <c r="H65" s="68"/>
      <c r="I65" s="148"/>
      <c r="J65" s="151"/>
    </row>
    <row r="66" spans="2:10" ht="15.75" hidden="1">
      <c r="B66" s="147"/>
      <c r="C66" s="155"/>
      <c r="D66" s="147"/>
      <c r="E66" s="93"/>
      <c r="F66" s="67"/>
      <c r="G66" s="68"/>
      <c r="H66" s="68"/>
      <c r="I66" s="149"/>
      <c r="J66" s="152"/>
    </row>
    <row r="67" spans="2:10" ht="15.75" hidden="1">
      <c r="B67" s="147"/>
      <c r="C67" s="155"/>
      <c r="D67" s="147"/>
      <c r="E67" s="93"/>
      <c r="F67" s="67"/>
      <c r="G67" s="68"/>
      <c r="H67" s="68"/>
      <c r="I67" s="149"/>
      <c r="J67" s="152"/>
    </row>
    <row r="68" spans="2:10" ht="15.75" hidden="1" customHeight="1">
      <c r="B68" s="147"/>
      <c r="C68" s="156"/>
      <c r="D68" s="147"/>
      <c r="E68" s="93"/>
      <c r="F68" s="67"/>
      <c r="G68" s="68"/>
      <c r="H68" s="68"/>
      <c r="I68" s="150"/>
      <c r="J68" s="153"/>
    </row>
    <row r="69" spans="2:10" ht="15.75">
      <c r="J69" s="29"/>
    </row>
    <row r="71" spans="2:10" ht="18.75">
      <c r="B71" s="71" t="s">
        <v>137</v>
      </c>
      <c r="C71" s="71"/>
      <c r="D71" s="27"/>
      <c r="E71" s="27"/>
      <c r="F71" s="27"/>
      <c r="G71" s="72"/>
      <c r="H71" s="39"/>
      <c r="I71" s="39" t="s">
        <v>218</v>
      </c>
    </row>
    <row r="72" spans="2:10" ht="18.75">
      <c r="B72" s="2"/>
      <c r="C72" s="2"/>
      <c r="D72" s="2"/>
      <c r="E72" s="2"/>
      <c r="F72" s="2"/>
      <c r="G72" s="28"/>
      <c r="H72" s="39"/>
      <c r="I72" s="39"/>
    </row>
    <row r="73" spans="2:10" ht="18.75">
      <c r="B73" s="71" t="s">
        <v>138</v>
      </c>
      <c r="C73" s="71"/>
      <c r="D73" s="73"/>
      <c r="E73" s="73"/>
      <c r="F73" s="73"/>
      <c r="G73" s="74"/>
      <c r="H73" s="39"/>
      <c r="I73" s="39" t="s">
        <v>139</v>
      </c>
    </row>
  </sheetData>
  <mergeCells count="97">
    <mergeCell ref="B1:J1"/>
    <mergeCell ref="B2:J2"/>
    <mergeCell ref="B5:B8"/>
    <mergeCell ref="D5:D8"/>
    <mergeCell ref="I5:I8"/>
    <mergeCell ref="J5:J8"/>
    <mergeCell ref="C5:C8"/>
    <mergeCell ref="E5:E8"/>
    <mergeCell ref="B9:B12"/>
    <mergeCell ref="D9:D12"/>
    <mergeCell ref="I9:I12"/>
    <mergeCell ref="J9:J12"/>
    <mergeCell ref="C9:C12"/>
    <mergeCell ref="E9:E12"/>
    <mergeCell ref="B13:B16"/>
    <mergeCell ref="D13:D16"/>
    <mergeCell ref="I13:I16"/>
    <mergeCell ref="J13:J16"/>
    <mergeCell ref="C13:C16"/>
    <mergeCell ref="E13:E16"/>
    <mergeCell ref="B17:B20"/>
    <mergeCell ref="D17:D20"/>
    <mergeCell ref="I17:I20"/>
    <mergeCell ref="J17:J20"/>
    <mergeCell ref="C17:C20"/>
    <mergeCell ref="E17:E20"/>
    <mergeCell ref="B21:B24"/>
    <mergeCell ref="D21:D24"/>
    <mergeCell ref="I21:I24"/>
    <mergeCell ref="J21:J24"/>
    <mergeCell ref="C21:C24"/>
    <mergeCell ref="E21:E24"/>
    <mergeCell ref="B25:B28"/>
    <mergeCell ref="D25:D28"/>
    <mergeCell ref="I25:I28"/>
    <mergeCell ref="J25:J28"/>
    <mergeCell ref="C25:C28"/>
    <mergeCell ref="E25:E28"/>
    <mergeCell ref="B29:B32"/>
    <mergeCell ref="D29:D32"/>
    <mergeCell ref="I29:I32"/>
    <mergeCell ref="J29:J32"/>
    <mergeCell ref="C29:C32"/>
    <mergeCell ref="E29:E32"/>
    <mergeCell ref="B33:B36"/>
    <mergeCell ref="D33:D36"/>
    <mergeCell ref="I33:I36"/>
    <mergeCell ref="J33:J36"/>
    <mergeCell ref="C33:C36"/>
    <mergeCell ref="E33:E36"/>
    <mergeCell ref="B37:B40"/>
    <mergeCell ref="D37:D40"/>
    <mergeCell ref="I37:I40"/>
    <mergeCell ref="J37:J40"/>
    <mergeCell ref="C37:C40"/>
    <mergeCell ref="E37:E40"/>
    <mergeCell ref="B41:B44"/>
    <mergeCell ref="D41:D44"/>
    <mergeCell ref="I41:I44"/>
    <mergeCell ref="J41:J44"/>
    <mergeCell ref="C41:C44"/>
    <mergeCell ref="E41:E44"/>
    <mergeCell ref="B45:B48"/>
    <mergeCell ref="D45:D48"/>
    <mergeCell ref="I45:I48"/>
    <mergeCell ref="J45:J48"/>
    <mergeCell ref="C45:C48"/>
    <mergeCell ref="E45:E48"/>
    <mergeCell ref="B49:B52"/>
    <mergeCell ref="D49:D52"/>
    <mergeCell ref="I49:I52"/>
    <mergeCell ref="J49:J52"/>
    <mergeCell ref="C49:C52"/>
    <mergeCell ref="E49:E52"/>
    <mergeCell ref="B53:B56"/>
    <mergeCell ref="D53:D56"/>
    <mergeCell ref="I53:I56"/>
    <mergeCell ref="J53:J56"/>
    <mergeCell ref="C53:C56"/>
    <mergeCell ref="E53:E56"/>
    <mergeCell ref="E61:E64"/>
    <mergeCell ref="B57:B60"/>
    <mergeCell ref="D57:D60"/>
    <mergeCell ref="I57:I60"/>
    <mergeCell ref="J57:J60"/>
    <mergeCell ref="C57:C60"/>
    <mergeCell ref="E57:E60"/>
    <mergeCell ref="B65:B68"/>
    <mergeCell ref="D65:D68"/>
    <mergeCell ref="I65:I68"/>
    <mergeCell ref="J65:J68"/>
    <mergeCell ref="C65:C68"/>
    <mergeCell ref="B61:B64"/>
    <mergeCell ref="D61:D64"/>
    <mergeCell ref="I61:I64"/>
    <mergeCell ref="J61:J64"/>
    <mergeCell ref="C61:C64"/>
  </mergeCells>
  <phoneticPr fontId="0" type="noConversion"/>
  <printOptions horizontalCentered="1"/>
  <pageMargins left="1.1811023622047245" right="0.59055118110236227" top="0.39370078740157483" bottom="0.39370078740157483" header="0.51181102362204722" footer="0.51181102362204722"/>
  <pageSetup paperSize="9" scale="63" fitToHeight="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K25"/>
  <sheetViews>
    <sheetView view="pageBreakPreview" zoomScale="80" zoomScaleNormal="100" zoomScaleSheetLayoutView="80" workbookViewId="0">
      <selection activeCell="K32" sqref="K32"/>
    </sheetView>
  </sheetViews>
  <sheetFormatPr defaultRowHeight="15"/>
  <cols>
    <col min="1" max="1" width="15.7109375" customWidth="1"/>
    <col min="2" max="2" width="38.7109375" customWidth="1"/>
    <col min="3" max="3" width="23.85546875" customWidth="1"/>
    <col min="4" max="8" width="15.7109375" customWidth="1"/>
  </cols>
  <sheetData>
    <row r="1" spans="1:11" ht="20.25">
      <c r="B1" s="169" t="s">
        <v>0</v>
      </c>
      <c r="C1" s="169"/>
      <c r="D1" s="169"/>
      <c r="E1" s="169"/>
      <c r="F1" s="169"/>
      <c r="G1" s="169"/>
      <c r="H1" s="169"/>
      <c r="I1" s="95"/>
    </row>
    <row r="2" spans="1:11" ht="20.25">
      <c r="B2" s="169" t="str">
        <f>'[2]Рабочий титул (2)'!$A$2</f>
        <v>Чемпионата ГУ МВД России по г. Москве по лыжным гонкам</v>
      </c>
      <c r="C2" s="169"/>
      <c r="D2" s="169"/>
      <c r="E2" s="169"/>
      <c r="F2" s="169"/>
      <c r="G2" s="169"/>
      <c r="H2" s="169"/>
      <c r="I2" s="95"/>
    </row>
    <row r="3" spans="1:11" ht="30.75" customHeight="1">
      <c r="B3" s="96" t="str">
        <f>'[2]Рабочий титул (2)'!$A$3</f>
        <v>21, 23 и 24 января 2014 года</v>
      </c>
      <c r="C3" s="96"/>
      <c r="D3" s="96"/>
      <c r="E3" s="96"/>
      <c r="F3" s="97"/>
      <c r="G3" s="98"/>
      <c r="H3" s="98" t="str">
        <f>'[2]Рабочий титул (2)'!$E$3</f>
        <v>Лыжная база "Снежинка" Московская обл. ГО Химки</v>
      </c>
      <c r="I3" s="99"/>
    </row>
    <row r="4" spans="1:11" ht="61.5" customHeight="1">
      <c r="B4" s="117" t="s">
        <v>49</v>
      </c>
      <c r="C4" s="117" t="s">
        <v>222</v>
      </c>
      <c r="D4" s="100" t="s">
        <v>224</v>
      </c>
      <c r="E4" s="100" t="s">
        <v>225</v>
      </c>
      <c r="F4" s="100" t="s">
        <v>226</v>
      </c>
      <c r="G4" s="101" t="s">
        <v>227</v>
      </c>
      <c r="H4" s="101" t="s">
        <v>9</v>
      </c>
      <c r="I4" s="102"/>
      <c r="J4" s="102"/>
      <c r="K4" s="102"/>
    </row>
    <row r="5" spans="1:11" ht="24.95" customHeight="1">
      <c r="A5" s="103">
        <v>15</v>
      </c>
      <c r="B5" s="104" t="s">
        <v>32</v>
      </c>
      <c r="C5" s="104" t="s">
        <v>244</v>
      </c>
      <c r="D5" s="105">
        <v>297</v>
      </c>
      <c r="E5" s="105">
        <v>301</v>
      </c>
      <c r="F5" s="106">
        <v>284</v>
      </c>
      <c r="G5" s="106">
        <f t="shared" ref="G5:G20" si="0">SUM(B5:F5)</f>
        <v>882</v>
      </c>
      <c r="H5" s="106">
        <v>1</v>
      </c>
    </row>
    <row r="6" spans="1:11" ht="24.95" customHeight="1">
      <c r="A6" s="103">
        <v>13</v>
      </c>
      <c r="B6" s="104" t="s">
        <v>34</v>
      </c>
      <c r="C6" s="104" t="s">
        <v>242</v>
      </c>
      <c r="D6" s="105">
        <v>300</v>
      </c>
      <c r="E6" s="105">
        <v>296</v>
      </c>
      <c r="F6" s="106">
        <v>232</v>
      </c>
      <c r="G6" s="106">
        <f t="shared" si="0"/>
        <v>828</v>
      </c>
      <c r="H6" s="106">
        <v>2</v>
      </c>
    </row>
    <row r="7" spans="1:11" ht="24.95" customHeight="1">
      <c r="A7" s="103">
        <v>11</v>
      </c>
      <c r="B7" s="104" t="s">
        <v>14</v>
      </c>
      <c r="C7" s="104" t="s">
        <v>240</v>
      </c>
      <c r="D7" s="105">
        <v>270</v>
      </c>
      <c r="E7" s="105">
        <v>272</v>
      </c>
      <c r="F7" s="106">
        <v>276</v>
      </c>
      <c r="G7" s="106">
        <f t="shared" si="0"/>
        <v>818</v>
      </c>
      <c r="H7" s="106">
        <v>3</v>
      </c>
    </row>
    <row r="8" spans="1:11" ht="24.95" customHeight="1">
      <c r="A8" s="103">
        <v>4</v>
      </c>
      <c r="B8" s="104" t="s">
        <v>172</v>
      </c>
      <c r="C8" s="104" t="s">
        <v>233</v>
      </c>
      <c r="D8" s="105">
        <v>273</v>
      </c>
      <c r="E8" s="105">
        <v>278</v>
      </c>
      <c r="F8" s="106">
        <v>256</v>
      </c>
      <c r="G8" s="106">
        <f t="shared" si="0"/>
        <v>807</v>
      </c>
      <c r="H8" s="106">
        <v>4</v>
      </c>
    </row>
    <row r="9" spans="1:11" ht="24.95" customHeight="1">
      <c r="A9" s="103">
        <v>1</v>
      </c>
      <c r="B9" s="104" t="s">
        <v>175</v>
      </c>
      <c r="C9" s="104" t="s">
        <v>230</v>
      </c>
      <c r="D9" s="107">
        <v>281</v>
      </c>
      <c r="E9" s="105">
        <v>272</v>
      </c>
      <c r="F9" s="106">
        <v>248</v>
      </c>
      <c r="G9" s="106">
        <f t="shared" si="0"/>
        <v>801</v>
      </c>
      <c r="H9" s="106">
        <v>5</v>
      </c>
    </row>
    <row r="10" spans="1:11" ht="24.95" customHeight="1">
      <c r="A10" s="103">
        <v>14</v>
      </c>
      <c r="B10" s="104" t="s">
        <v>30</v>
      </c>
      <c r="C10" s="104" t="s">
        <v>243</v>
      </c>
      <c r="D10" s="105">
        <v>265</v>
      </c>
      <c r="E10" s="105">
        <v>267</v>
      </c>
      <c r="F10" s="106">
        <v>260</v>
      </c>
      <c r="G10" s="106">
        <f t="shared" si="0"/>
        <v>792</v>
      </c>
      <c r="H10" s="106">
        <v>6</v>
      </c>
    </row>
    <row r="11" spans="1:11" ht="24.95" customHeight="1">
      <c r="A11" s="103">
        <v>12</v>
      </c>
      <c r="B11" s="104" t="s">
        <v>21</v>
      </c>
      <c r="C11" s="104" t="s">
        <v>241</v>
      </c>
      <c r="D11" s="105">
        <v>251</v>
      </c>
      <c r="E11" s="105">
        <v>259</v>
      </c>
      <c r="F11" s="106">
        <v>268</v>
      </c>
      <c r="G11" s="106">
        <f t="shared" si="0"/>
        <v>778</v>
      </c>
      <c r="H11" s="106">
        <v>7</v>
      </c>
    </row>
    <row r="12" spans="1:11" ht="24.95" customHeight="1">
      <c r="A12" s="103">
        <v>8</v>
      </c>
      <c r="B12" s="104" t="s">
        <v>171</v>
      </c>
      <c r="C12" s="104" t="s">
        <v>237</v>
      </c>
      <c r="D12" s="105">
        <v>262</v>
      </c>
      <c r="E12" s="105">
        <v>266</v>
      </c>
      <c r="F12" s="106">
        <v>240</v>
      </c>
      <c r="G12" s="106">
        <f t="shared" si="0"/>
        <v>768</v>
      </c>
      <c r="H12" s="106">
        <v>8</v>
      </c>
    </row>
    <row r="13" spans="1:11" ht="24.95" customHeight="1">
      <c r="A13" s="103">
        <v>7</v>
      </c>
      <c r="B13" s="104" t="s">
        <v>177</v>
      </c>
      <c r="C13" s="104" t="s">
        <v>236</v>
      </c>
      <c r="D13" s="105">
        <v>246</v>
      </c>
      <c r="E13" s="105">
        <v>236</v>
      </c>
      <c r="F13" s="106">
        <v>252</v>
      </c>
      <c r="G13" s="106">
        <f t="shared" si="0"/>
        <v>734</v>
      </c>
      <c r="H13" s="106">
        <v>9</v>
      </c>
    </row>
    <row r="14" spans="1:11" ht="24.95" customHeight="1">
      <c r="A14" s="103">
        <v>2</v>
      </c>
      <c r="B14" s="104" t="s">
        <v>178</v>
      </c>
      <c r="C14" s="104" t="s">
        <v>231</v>
      </c>
      <c r="D14" s="105">
        <v>252</v>
      </c>
      <c r="E14" s="105">
        <v>243</v>
      </c>
      <c r="F14" s="106">
        <v>236</v>
      </c>
      <c r="G14" s="106">
        <f t="shared" si="0"/>
        <v>731</v>
      </c>
      <c r="H14" s="106">
        <v>10</v>
      </c>
    </row>
    <row r="15" spans="1:11" ht="24.95" customHeight="1">
      <c r="A15" s="103">
        <v>6</v>
      </c>
      <c r="B15" s="104" t="s">
        <v>176</v>
      </c>
      <c r="C15" s="104" t="s">
        <v>235</v>
      </c>
      <c r="D15" s="105">
        <v>245</v>
      </c>
      <c r="E15" s="107">
        <v>244</v>
      </c>
      <c r="F15" s="106">
        <v>228</v>
      </c>
      <c r="G15" s="106">
        <f t="shared" si="0"/>
        <v>717</v>
      </c>
      <c r="H15" s="106">
        <v>11</v>
      </c>
    </row>
    <row r="16" spans="1:11" ht="24.95" customHeight="1">
      <c r="A16" s="103">
        <v>9</v>
      </c>
      <c r="B16" s="104" t="s">
        <v>174</v>
      </c>
      <c r="C16" s="104" t="s">
        <v>238</v>
      </c>
      <c r="D16" s="105">
        <v>219</v>
      </c>
      <c r="E16" s="105">
        <v>203</v>
      </c>
      <c r="F16" s="106">
        <v>244</v>
      </c>
      <c r="G16" s="106">
        <f t="shared" si="0"/>
        <v>666</v>
      </c>
      <c r="H16" s="106">
        <v>12</v>
      </c>
    </row>
    <row r="17" spans="1:10" ht="24.95" customHeight="1">
      <c r="A17" s="103">
        <v>3</v>
      </c>
      <c r="B17" s="104" t="s">
        <v>173</v>
      </c>
      <c r="C17" s="104" t="s">
        <v>232</v>
      </c>
      <c r="D17" s="105">
        <v>194</v>
      </c>
      <c r="E17" s="105">
        <v>194</v>
      </c>
      <c r="F17" s="106">
        <v>224</v>
      </c>
      <c r="G17" s="106">
        <f t="shared" si="0"/>
        <v>612</v>
      </c>
      <c r="H17" s="106">
        <v>13</v>
      </c>
    </row>
    <row r="18" spans="1:10" ht="24.95" customHeight="1">
      <c r="A18" s="103">
        <v>10</v>
      </c>
      <c r="B18" s="104" t="s">
        <v>191</v>
      </c>
      <c r="C18" s="104" t="s">
        <v>239</v>
      </c>
      <c r="D18" s="105">
        <v>135</v>
      </c>
      <c r="E18" s="105">
        <v>144</v>
      </c>
      <c r="F18" s="106">
        <v>220</v>
      </c>
      <c r="G18" s="106">
        <f t="shared" si="0"/>
        <v>499</v>
      </c>
      <c r="H18" s="106">
        <v>14</v>
      </c>
    </row>
    <row r="19" spans="1:10" ht="24.95" customHeight="1">
      <c r="A19" s="103">
        <v>5</v>
      </c>
      <c r="B19" s="104" t="s">
        <v>179</v>
      </c>
      <c r="C19" s="104" t="s">
        <v>234</v>
      </c>
      <c r="D19" s="105">
        <v>78</v>
      </c>
      <c r="E19" s="105">
        <v>135</v>
      </c>
      <c r="F19" s="106">
        <v>216</v>
      </c>
      <c r="G19" s="106">
        <f t="shared" si="0"/>
        <v>429</v>
      </c>
      <c r="H19" s="106">
        <v>15</v>
      </c>
    </row>
    <row r="20" spans="1:10" ht="25.5" hidden="1" customHeight="1">
      <c r="A20" s="103">
        <v>16</v>
      </c>
      <c r="B20" s="104" t="s">
        <v>228</v>
      </c>
      <c r="C20" s="104"/>
      <c r="D20" s="105"/>
      <c r="E20" s="108"/>
      <c r="F20" s="106"/>
      <c r="G20" s="106">
        <f t="shared" si="0"/>
        <v>0</v>
      </c>
      <c r="H20" s="106">
        <v>16</v>
      </c>
    </row>
    <row r="21" spans="1:10" ht="25.5" customHeight="1">
      <c r="A21" s="103"/>
      <c r="B21" s="109"/>
      <c r="C21" s="109"/>
      <c r="D21" s="110"/>
      <c r="E21" s="111"/>
      <c r="F21" s="112"/>
      <c r="G21" s="112"/>
      <c r="H21" s="112"/>
    </row>
    <row r="22" spans="1:10" ht="18.75">
      <c r="H22" s="113"/>
      <c r="I22" s="113"/>
    </row>
    <row r="23" spans="1:10" ht="18.75">
      <c r="B23" s="39" t="s">
        <v>137</v>
      </c>
      <c r="C23" s="39"/>
      <c r="D23" s="39"/>
      <c r="E23" s="39"/>
      <c r="F23" s="39"/>
      <c r="G23" s="39" t="str">
        <f>'[2]Рабочий титул (2)'!$H$7</f>
        <v>С.В. Коробков</v>
      </c>
      <c r="H23" s="114"/>
      <c r="I23" s="114"/>
      <c r="J23" s="115"/>
    </row>
    <row r="24" spans="1:10" ht="18.75">
      <c r="B24" s="39"/>
      <c r="C24" s="39"/>
      <c r="D24" s="39"/>
      <c r="E24" s="39"/>
      <c r="F24" s="39"/>
      <c r="G24" s="39"/>
      <c r="H24" s="113"/>
      <c r="I24" s="113"/>
      <c r="J24" s="116"/>
    </row>
    <row r="25" spans="1:10" ht="18.75">
      <c r="B25" s="39" t="s">
        <v>138</v>
      </c>
      <c r="C25" s="39"/>
      <c r="D25" s="39"/>
      <c r="E25" s="39"/>
      <c r="F25" s="39"/>
      <c r="G25" s="39" t="str">
        <f>'[2]Рабочий титул (2)'!$H$10</f>
        <v>Ю.В. Соколов</v>
      </c>
    </row>
  </sheetData>
  <mergeCells count="2">
    <mergeCell ref="B1:H1"/>
    <mergeCell ref="B2:H2"/>
  </mergeCells>
  <phoneticPr fontId="0" type="noConversion"/>
  <printOptions horizontalCentered="1"/>
  <pageMargins left="1.1023622047244095" right="0.51181102362204722" top="1.1417322834645669" bottom="0.74803149606299213" header="0.31496062992125984" footer="0.31496062992125984"/>
  <pageSetup paperSize="9" scale="7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ЛГ в печать</vt:lpstr>
      <vt:lpstr>Состав Судей ЛГ</vt:lpstr>
      <vt:lpstr>Состав УЧ</vt:lpstr>
      <vt:lpstr>эстафета рабочая</vt:lpstr>
      <vt:lpstr>Сводный ЛГ</vt:lpstr>
      <vt:lpstr>'ЛГ в печать'!Область_печати</vt:lpstr>
      <vt:lpstr>'Сводный ЛГ'!Область_печати</vt:lpstr>
      <vt:lpstr>'Состав Судей ЛГ'!Область_печати</vt:lpstr>
      <vt:lpstr>'Состав УЧ'!Область_печати</vt:lpstr>
      <vt:lpstr>'эстафета рабочая'!Область_печати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Sony</dc:creator>
  <cp:lastModifiedBy>Пользователь</cp:lastModifiedBy>
  <cp:lastPrinted>2014-01-28T14:29:19Z</cp:lastPrinted>
  <dcterms:created xsi:type="dcterms:W3CDTF">2013-02-05T09:42:59Z</dcterms:created>
  <dcterms:modified xsi:type="dcterms:W3CDTF">2014-01-28T14:31:00Z</dcterms:modified>
</cp:coreProperties>
</file>