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Лист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" i="1" l="1"/>
  <c r="H101" i="1"/>
  <c r="I101" i="1" s="1"/>
  <c r="H100" i="1"/>
  <c r="I100" i="1" s="1"/>
  <c r="H97" i="1"/>
  <c r="I97" i="1" s="1"/>
  <c r="H95" i="1"/>
  <c r="I95" i="1" s="1"/>
  <c r="H96" i="1"/>
  <c r="H94" i="1"/>
  <c r="I94" i="1" s="1"/>
  <c r="H93" i="1"/>
  <c r="I93" i="1" s="1"/>
  <c r="H92" i="1"/>
  <c r="I92" i="1" s="1"/>
  <c r="H91" i="1"/>
  <c r="I91" i="1" s="1"/>
  <c r="H88" i="1"/>
  <c r="I88" i="1" s="1"/>
  <c r="H87" i="1"/>
  <c r="I87" i="1" s="1"/>
  <c r="H84" i="1"/>
  <c r="I84" i="1" s="1"/>
  <c r="H82" i="1"/>
  <c r="I82" i="1" s="1"/>
  <c r="H83" i="1"/>
  <c r="I83" i="1" s="1"/>
  <c r="H79" i="1"/>
  <c r="I79" i="1" s="1"/>
  <c r="H81" i="1"/>
  <c r="I81" i="1" s="1"/>
  <c r="H80" i="1"/>
  <c r="I80" i="1" s="1"/>
  <c r="H78" i="1"/>
  <c r="I78" i="1" s="1"/>
  <c r="H75" i="1"/>
  <c r="I75" i="1" s="1"/>
  <c r="H72" i="1"/>
  <c r="H71" i="1"/>
  <c r="I71" i="1" s="1"/>
  <c r="H70" i="1"/>
  <c r="I70" i="1" s="1"/>
  <c r="H68" i="1"/>
  <c r="I68" i="1" s="1"/>
  <c r="H69" i="1"/>
  <c r="I69" i="1" s="1"/>
  <c r="H64" i="1"/>
  <c r="I64" i="1" s="1"/>
  <c r="H66" i="1"/>
  <c r="I66" i="1" s="1"/>
  <c r="H65" i="1"/>
  <c r="I65" i="1" s="1"/>
  <c r="H63" i="1"/>
  <c r="H62" i="1"/>
  <c r="I62" i="1" s="1"/>
  <c r="H61" i="1"/>
  <c r="I61" i="1" s="1"/>
  <c r="H60" i="1"/>
  <c r="I60" i="1" s="1"/>
  <c r="H59" i="1"/>
  <c r="I59" i="1" s="1"/>
  <c r="H56" i="1"/>
  <c r="I56" i="1" s="1"/>
  <c r="H55" i="1"/>
  <c r="I55" i="1" s="1"/>
  <c r="H54" i="1"/>
  <c r="I54" i="1" s="1"/>
  <c r="H53" i="1"/>
  <c r="I53" i="1" s="1"/>
  <c r="H52" i="1"/>
  <c r="H49" i="1"/>
  <c r="I49" i="1" s="1"/>
  <c r="H48" i="1"/>
  <c r="I48" i="1" s="1"/>
  <c r="H47" i="1"/>
  <c r="I47" i="1" s="1"/>
  <c r="H46" i="1"/>
  <c r="I46" i="1" s="1"/>
  <c r="H45" i="1"/>
  <c r="I45" i="1" s="1"/>
  <c r="H43" i="1"/>
  <c r="I43" i="1" s="1"/>
  <c r="H42" i="1"/>
  <c r="I42" i="1" s="1"/>
  <c r="H44" i="1"/>
  <c r="I44" i="1" s="1"/>
  <c r="H40" i="1"/>
  <c r="I40" i="1" s="1"/>
  <c r="H41" i="1"/>
  <c r="I41" i="1" s="1"/>
  <c r="H39" i="1"/>
  <c r="H38" i="1"/>
  <c r="I38" i="1" s="1"/>
  <c r="H37" i="1"/>
  <c r="I37" i="1" s="1"/>
  <c r="H36" i="1"/>
  <c r="I36" i="1" s="1"/>
  <c r="H35" i="1"/>
  <c r="I35" i="1" s="1"/>
  <c r="H34" i="1"/>
  <c r="I34" i="1" s="1"/>
  <c r="H31" i="1"/>
  <c r="I31" i="1" s="1"/>
  <c r="H28" i="1"/>
  <c r="I28" i="1" s="1"/>
  <c r="H25" i="1"/>
  <c r="I25" i="1" s="1"/>
  <c r="H24" i="1"/>
  <c r="I24" i="1" s="1"/>
  <c r="H23" i="1"/>
  <c r="I23" i="1" s="1"/>
  <c r="H22" i="1"/>
  <c r="I22" i="1" s="1"/>
  <c r="H18" i="1"/>
  <c r="I18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I39" i="1"/>
  <c r="I96" i="1"/>
  <c r="I72" i="1"/>
  <c r="I63" i="1"/>
  <c r="I52" i="1"/>
</calcChain>
</file>

<file path=xl/sharedStrings.xml><?xml version="1.0" encoding="utf-8"?>
<sst xmlns="http://schemas.openxmlformats.org/spreadsheetml/2006/main" count="308" uniqueCount="144">
  <si>
    <t>ДЕПАРТАМЕНТ ФИЗИЧЕСКОЙ КУЛЬТУРЫ И СПОРТА ГОРОДА МОСКВЫ</t>
  </si>
  <si>
    <t>ФЕДЕРАЦИЯ ЛЫЖНЫХ ГОНОК ГОРОДА МОСКВЫ</t>
  </si>
  <si>
    <t xml:space="preserve">     ПРОТОКОЛ РЕЗУЛЬТАТОВ                                                                                                                                                  "Летний парк"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</si>
  <si>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 мая 2015 года</t>
  </si>
  <si>
    <t>Начало:10.30</t>
  </si>
  <si>
    <t>Окончание:15.00</t>
  </si>
  <si>
    <t>Жюри соревнований:</t>
  </si>
  <si>
    <t>Главный судья Артамонова И.А.</t>
  </si>
  <si>
    <t>Место</t>
  </si>
  <si>
    <t>Фамилия, имя</t>
  </si>
  <si>
    <t>Коллектив</t>
  </si>
  <si>
    <t>Квал.</t>
  </si>
  <si>
    <t>Номер</t>
  </si>
  <si>
    <t>Год рождения</t>
  </si>
  <si>
    <t xml:space="preserve">Результат </t>
  </si>
  <si>
    <t>Общий результат</t>
  </si>
  <si>
    <t>Очки</t>
  </si>
  <si>
    <t>1 повторение</t>
  </si>
  <si>
    <t>2 повторение</t>
  </si>
  <si>
    <t>ДЮСШ Краснознаменск</t>
  </si>
  <si>
    <t>лично</t>
  </si>
  <si>
    <t>СШОР111-ФОК Лотос</t>
  </si>
  <si>
    <t>Краснознаменск</t>
  </si>
  <si>
    <t>Тринта-Лунёво</t>
  </si>
  <si>
    <t>"Трудовые резервы"</t>
  </si>
  <si>
    <t>Самбо-70</t>
  </si>
  <si>
    <t>Юность Москвы Спарта</t>
  </si>
  <si>
    <t>Трудовые резервы</t>
  </si>
  <si>
    <t>Москва</t>
  </si>
  <si>
    <t>Лылов Иван</t>
  </si>
  <si>
    <t>Истина 1</t>
  </si>
  <si>
    <t>Юст</t>
  </si>
  <si>
    <t>Назаров Федор</t>
  </si>
  <si>
    <t>Чернов Арсений</t>
  </si>
  <si>
    <t>Бабушкино-81</t>
  </si>
  <si>
    <t>Чернов Георгий</t>
  </si>
  <si>
    <t>Левочкин Илья</t>
  </si>
  <si>
    <t>Игнатьев Валерий</t>
  </si>
  <si>
    <t>СК "ОЛИМП"</t>
  </si>
  <si>
    <t>Косточка Алексей</t>
  </si>
  <si>
    <t>Матис Юлия</t>
  </si>
  <si>
    <t>Дст</t>
  </si>
  <si>
    <t>Савинова Мария</t>
  </si>
  <si>
    <t>Орехова Олеся</t>
  </si>
  <si>
    <t>Соколова Анна</t>
  </si>
  <si>
    <t>Пронин Владислав</t>
  </si>
  <si>
    <t>ЛК Наседкина</t>
  </si>
  <si>
    <t>МЮ</t>
  </si>
  <si>
    <t>Гаврилова Татьяна</t>
  </si>
  <si>
    <t>ЖЮ</t>
  </si>
  <si>
    <t>Безгин Илья</t>
  </si>
  <si>
    <t>СШОР-49 Тринта</t>
  </si>
  <si>
    <t>М0</t>
  </si>
  <si>
    <t>Орехов Сергей</t>
  </si>
  <si>
    <t>Alex Baryga Ski Team</t>
  </si>
  <si>
    <t>Царев Сергей</t>
  </si>
  <si>
    <t>Сабирзянов Артем</t>
  </si>
  <si>
    <t>Фишер</t>
  </si>
  <si>
    <t>Веденеев Алексей</t>
  </si>
  <si>
    <t>РГУФКСМиТ</t>
  </si>
  <si>
    <t>Козлов Денис</t>
  </si>
  <si>
    <t>Устенко Сергей</t>
  </si>
  <si>
    <t>Сергиев Посад</t>
  </si>
  <si>
    <t>Агеев Евгений</t>
  </si>
  <si>
    <t>Курлович Сергей</t>
  </si>
  <si>
    <t>Чугунов Иван</t>
  </si>
  <si>
    <t>Исаев Алексей</t>
  </si>
  <si>
    <t>МЧС России</t>
  </si>
  <si>
    <t>Крючков Сергей</t>
  </si>
  <si>
    <t>Шабалин Евгений</t>
  </si>
  <si>
    <t>Сергиев Посад, РГУНГ</t>
  </si>
  <si>
    <t>Жестов Павел</t>
  </si>
  <si>
    <t>НКП Русь</t>
  </si>
  <si>
    <t>Конышев Дмитрий</t>
  </si>
  <si>
    <t>Мокрый асфальт</t>
  </si>
  <si>
    <t>Иванов Михаил</t>
  </si>
  <si>
    <t>Марафонец</t>
  </si>
  <si>
    <t>Чугунова Екатерина</t>
  </si>
  <si>
    <t>Ж0</t>
  </si>
  <si>
    <t>Привезенцева Мария</t>
  </si>
  <si>
    <t>Конохова Ксения</t>
  </si>
  <si>
    <t>Новогородская обл.</t>
  </si>
  <si>
    <t>Балабина Юлия</t>
  </si>
  <si>
    <t>Яскевич Галина</t>
  </si>
  <si>
    <t>Стыркин Михаил</t>
  </si>
  <si>
    <t>М1</t>
  </si>
  <si>
    <t>Щепёткин Алексей</t>
  </si>
  <si>
    <t>Noname racing team</t>
  </si>
  <si>
    <t>Шеховцев Валерий</t>
  </si>
  <si>
    <t>Королев Владимир</t>
  </si>
  <si>
    <t>Волкуша</t>
  </si>
  <si>
    <t>Есаков Сергей</t>
  </si>
  <si>
    <t>СК "Посейдон"</t>
  </si>
  <si>
    <t>Шмидт Александр</t>
  </si>
  <si>
    <t>Акимов Андрей</t>
  </si>
  <si>
    <t>Лотос</t>
  </si>
  <si>
    <t>Гожий Евгений</t>
  </si>
  <si>
    <t>Журавлев Денис</t>
  </si>
  <si>
    <t>Зеленогорад</t>
  </si>
  <si>
    <t>Панов Константин</t>
  </si>
  <si>
    <t>Динамо</t>
  </si>
  <si>
    <t>Омельчук Михаил</t>
  </si>
  <si>
    <t>Солнечногорск</t>
  </si>
  <si>
    <t>Есаков Игорь</t>
  </si>
  <si>
    <t>Соломатин Михаил</t>
  </si>
  <si>
    <t>Дроздов Сергей</t>
  </si>
  <si>
    <t>Превезенцева Елена</t>
  </si>
  <si>
    <t>Ж1</t>
  </si>
  <si>
    <t>Кондратьев Константин</t>
  </si>
  <si>
    <t>М2</t>
  </si>
  <si>
    <t>Незванов Юрий</t>
  </si>
  <si>
    <t>Клинецкий Евгений</t>
  </si>
  <si>
    <t>Марюков Сергей</t>
  </si>
  <si>
    <t>Тверь</t>
  </si>
  <si>
    <t>Михаровский Владимир</t>
  </si>
  <si>
    <t>"Стрела"</t>
  </si>
  <si>
    <t>Ильвовский Алексей</t>
  </si>
  <si>
    <t>Альфа-Битца</t>
  </si>
  <si>
    <t>Котов Вячеслав</t>
  </si>
  <si>
    <t>Королева Вера</t>
  </si>
  <si>
    <t>Ж2</t>
  </si>
  <si>
    <t>Сирякова Евгения</t>
  </si>
  <si>
    <t>Лыткарино</t>
  </si>
  <si>
    <t>Савельев Владимир</t>
  </si>
  <si>
    <t>Локомотив</t>
  </si>
  <si>
    <t>М3</t>
  </si>
  <si>
    <t>Гавердовский Владимир</t>
  </si>
  <si>
    <t>Рязань</t>
  </si>
  <si>
    <t>Гуляев Виктор</t>
  </si>
  <si>
    <t>Ромашково</t>
  </si>
  <si>
    <t>Поздняков Сергей</t>
  </si>
  <si>
    <t>Ларин Владимир</t>
  </si>
  <si>
    <t>Подольск</t>
  </si>
  <si>
    <t>Абакумов Виктор</t>
  </si>
  <si>
    <t>Головко Валерий</t>
  </si>
  <si>
    <t>СК Ромашково</t>
  </si>
  <si>
    <t>Мазин Григорий</t>
  </si>
  <si>
    <t>Альфа-итца</t>
  </si>
  <si>
    <t>М4</t>
  </si>
  <si>
    <t>Рябов Юрий</t>
  </si>
  <si>
    <t>Клуб Легкова</t>
  </si>
  <si>
    <t>Главный секретарь Глодан Т.Н.</t>
  </si>
  <si>
    <t>МОСКОВСКИЙ ФЕСТИВАЛЬ ЛЫЖЕРОЛЛЕРНЫХ ДИСЦИПЛИН - 3 ЭТАП</t>
  </si>
  <si>
    <t>Наседкина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</si>
</sst>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5" xfId="0" applyBorder="1"/>
    <xf numFmtId="1" fontId="0" fillId="0" borderId="6" xfId="0" applyNumberFormat="1" applyBorder="1" applyAlignment="1">
      <alignment horizontal="center"/>
    </xf>
    <xf numFmtId="0" fontId="1" fillId="0" borderId="0" xfId="0" applyFont="1"/>
    <xf numFmtId="1" fontId="0" fillId="0" borderId="0" xfId="0" applyNumberFormat="1" applyAlignment="1">
      <alignment horizontal="center"/>
    </xf>
    <xf numFmtId="0" fontId="0" fillId="0" borderId="6" xfId="0" applyBorder="1"/>
    <xf numFmtId="0" fontId="6" fillId="0" borderId="6" xfId="0" applyFont="1" applyBorder="1"/>
    <xf numFmtId="0" fontId="0" fillId="0" borderId="10" xfId="0" applyBorder="1"/>
    <xf numFmtId="0" fontId="0" fillId="0" borderId="11" xfId="0" applyFill="1" applyBorder="1"/>
    <xf numFmtId="0" fontId="0" fillId="0" borderId="12" xfId="0" applyBorder="1"/>
    <xf numFmtId="0" fontId="6" fillId="0" borderId="12" xfId="0" applyFont="1" applyBorder="1"/>
    <xf numFmtId="0" fontId="0" fillId="0" borderId="13" xfId="0" applyBorder="1"/>
    <xf numFmtId="1" fontId="0" fillId="0" borderId="12" xfId="0" applyNumberFormat="1" applyBorder="1" applyAlignment="1">
      <alignment horizontal="center"/>
    </xf>
    <xf numFmtId="47" fontId="7" fillId="0" borderId="15" xfId="0" applyNumberFormat="1" applyFont="1" applyBorder="1"/>
    <xf numFmtId="0" fontId="0" fillId="0" borderId="15" xfId="0" applyBorder="1"/>
    <xf numFmtId="47" fontId="0" fillId="0" borderId="15" xfId="0" applyNumberFormat="1" applyBorder="1"/>
    <xf numFmtId="1" fontId="0" fillId="0" borderId="15" xfId="0" applyNumberFormat="1" applyBorder="1" applyAlignment="1">
      <alignment horizontal="center"/>
    </xf>
    <xf numFmtId="0" fontId="8" fillId="0" borderId="15" xfId="0" applyFont="1" applyBorder="1"/>
    <xf numFmtId="3" fontId="0" fillId="0" borderId="15" xfId="0" applyNumberFormat="1" applyBorder="1"/>
    <xf numFmtId="0" fontId="0" fillId="0" borderId="15" xfId="0" applyBorder="1" applyAlignment="1">
      <alignment horizontal="left"/>
    </xf>
    <xf numFmtId="0" fontId="0" fillId="0" borderId="15" xfId="0" applyFill="1" applyBorder="1"/>
    <xf numFmtId="0" fontId="0" fillId="0" borderId="0" xfId="0" applyBorder="1"/>
    <xf numFmtId="47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center" vertical="center" textRotation="90"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textRotation="90" wrapText="1"/>
    </xf>
    <xf numFmtId="1" fontId="0" fillId="0" borderId="15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5;&#1085;&#1072;/Desktop/2%20&#1073;&#1083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9">
          <cell r="B9" t="str">
            <v>Лылов Иван</v>
          </cell>
          <cell r="C9" t="str">
            <v>Истина 1</v>
          </cell>
          <cell r="E9">
            <v>129</v>
          </cell>
          <cell r="F9">
            <v>1998</v>
          </cell>
          <cell r="G9">
            <v>7.0277777777777775E-4</v>
          </cell>
        </row>
        <row r="10">
          <cell r="B10" t="str">
            <v>Назаров Федор</v>
          </cell>
          <cell r="C10" t="str">
            <v>Наседкино</v>
          </cell>
          <cell r="E10">
            <v>131</v>
          </cell>
          <cell r="F10">
            <v>1998</v>
          </cell>
          <cell r="G10">
            <v>7.2407407407407403E-4</v>
          </cell>
        </row>
        <row r="11">
          <cell r="B11" t="str">
            <v>Чернов Арсений</v>
          </cell>
          <cell r="C11" t="str">
            <v>Бабушкино-81</v>
          </cell>
          <cell r="E11">
            <v>155</v>
          </cell>
          <cell r="F11">
            <v>1998</v>
          </cell>
          <cell r="G11">
            <v>7.3182870370370372E-4</v>
          </cell>
        </row>
        <row r="12">
          <cell r="B12" t="str">
            <v>Чернов Георгий</v>
          </cell>
          <cell r="C12" t="str">
            <v>Бабушкино-81</v>
          </cell>
          <cell r="E12">
            <v>156</v>
          </cell>
          <cell r="F12">
            <v>1998</v>
          </cell>
          <cell r="G12">
            <v>7.7199074074074062E-4</v>
          </cell>
        </row>
        <row r="13">
          <cell r="B13" t="str">
            <v>Косточка Алексей</v>
          </cell>
          <cell r="C13" t="str">
            <v>Трудовые резервы</v>
          </cell>
          <cell r="E13">
            <v>132</v>
          </cell>
          <cell r="F13">
            <v>1997</v>
          </cell>
          <cell r="G13">
            <v>7.7673611111111118E-4</v>
          </cell>
        </row>
        <row r="14">
          <cell r="B14" t="str">
            <v>Левочкин Илья</v>
          </cell>
          <cell r="C14" t="str">
            <v>Юность Москвы Спарта</v>
          </cell>
          <cell r="E14">
            <v>154</v>
          </cell>
          <cell r="F14">
            <v>1997</v>
          </cell>
          <cell r="G14">
            <v>7.9004629629629618E-4</v>
          </cell>
        </row>
        <row r="15">
          <cell r="B15" t="str">
            <v>Игнатьев Валерий</v>
          </cell>
          <cell r="C15" t="str">
            <v>СК "ОЛИМП"</v>
          </cell>
          <cell r="E15">
            <v>152</v>
          </cell>
          <cell r="F15">
            <v>1998</v>
          </cell>
          <cell r="G15">
            <v>8.0694444444444433E-4</v>
          </cell>
        </row>
        <row r="17">
          <cell r="B17" t="str">
            <v>0.550 м</v>
          </cell>
        </row>
        <row r="19">
          <cell r="B19" t="str">
            <v>Фамилия, имя</v>
          </cell>
          <cell r="C19" t="str">
            <v>Коллектив</v>
          </cell>
          <cell r="D19" t="str">
            <v>Квал</v>
          </cell>
          <cell r="E19" t="str">
            <v>Номер</v>
          </cell>
          <cell r="F19" t="str">
            <v>ГР</v>
          </cell>
          <cell r="G19" t="str">
            <v>Результат</v>
          </cell>
        </row>
        <row r="20">
          <cell r="B20" t="str">
            <v>Матис Юлия</v>
          </cell>
          <cell r="C20" t="str">
            <v>Тринта-Лунёво</v>
          </cell>
          <cell r="E20">
            <v>102</v>
          </cell>
          <cell r="F20">
            <v>1998</v>
          </cell>
          <cell r="G20">
            <v>8.2233796296296297E-4</v>
          </cell>
        </row>
        <row r="21">
          <cell r="B21" t="str">
            <v>Савинова Мария</v>
          </cell>
          <cell r="C21" t="str">
            <v>ДЮСШ Краснознаменск</v>
          </cell>
          <cell r="E21">
            <v>101</v>
          </cell>
          <cell r="F21">
            <v>1998</v>
          </cell>
          <cell r="G21">
            <v>8.2997685185185182E-4</v>
          </cell>
        </row>
        <row r="22">
          <cell r="B22" t="str">
            <v>Орехова Олеся</v>
          </cell>
          <cell r="C22" t="str">
            <v>"Трудовые резервы"</v>
          </cell>
          <cell r="D22" t="str">
            <v>I</v>
          </cell>
          <cell r="E22">
            <v>116</v>
          </cell>
          <cell r="F22">
            <v>1998</v>
          </cell>
          <cell r="G22">
            <v>8.7303240740740733E-4</v>
          </cell>
        </row>
        <row r="23">
          <cell r="B23" t="str">
            <v>Соколова Анна</v>
          </cell>
          <cell r="C23" t="str">
            <v>Самбо-70</v>
          </cell>
          <cell r="E23">
            <v>141</v>
          </cell>
          <cell r="F23">
            <v>1997</v>
          </cell>
          <cell r="G23">
            <v>9.5034722222222222E-4</v>
          </cell>
        </row>
        <row r="25">
          <cell r="B25" t="str">
            <v>.550 м</v>
          </cell>
        </row>
        <row r="27">
          <cell r="B27" t="str">
            <v>Фамилия, имя</v>
          </cell>
          <cell r="C27" t="str">
            <v>Коллектив</v>
          </cell>
          <cell r="D27" t="str">
            <v>Квал</v>
          </cell>
          <cell r="E27" t="str">
            <v>Номер</v>
          </cell>
          <cell r="F27" t="str">
            <v>ГР</v>
          </cell>
          <cell r="G27" t="str">
            <v>Результат</v>
          </cell>
        </row>
        <row r="28">
          <cell r="B28" t="str">
            <v>Пронин Владислав</v>
          </cell>
          <cell r="C28" t="str">
            <v>ЛК Наседкина</v>
          </cell>
          <cell r="E28">
            <v>108</v>
          </cell>
          <cell r="F28">
            <v>1996</v>
          </cell>
          <cell r="G28">
            <v>7.2268518518518515E-4</v>
          </cell>
        </row>
        <row r="30">
          <cell r="B30" t="str">
            <v>.550 м</v>
          </cell>
        </row>
        <row r="32">
          <cell r="B32" t="str">
            <v>Фамилия, имя</v>
          </cell>
          <cell r="C32" t="str">
            <v>Коллектив</v>
          </cell>
          <cell r="D32" t="str">
            <v>Квал</v>
          </cell>
          <cell r="E32" t="str">
            <v>Номер</v>
          </cell>
          <cell r="F32" t="str">
            <v>ГР</v>
          </cell>
          <cell r="G32" t="str">
            <v>Результат</v>
          </cell>
        </row>
        <row r="33">
          <cell r="B33" t="str">
            <v>Гаврилова Татьяна</v>
          </cell>
          <cell r="E33">
            <v>150</v>
          </cell>
          <cell r="F33">
            <v>1995</v>
          </cell>
          <cell r="G33">
            <v>8.4560185185185183E-4</v>
          </cell>
        </row>
        <row r="35">
          <cell r="B35" t="str">
            <v>.550 м</v>
          </cell>
        </row>
        <row r="37">
          <cell r="B37" t="str">
            <v>Фамилия, имя</v>
          </cell>
          <cell r="C37" t="str">
            <v>Коллектив</v>
          </cell>
          <cell r="D37" t="str">
            <v>Квал</v>
          </cell>
          <cell r="E37" t="str">
            <v>Номер</v>
          </cell>
          <cell r="F37" t="str">
            <v>ГР</v>
          </cell>
          <cell r="G37" t="str">
            <v>Результат</v>
          </cell>
        </row>
        <row r="38">
          <cell r="B38" t="str">
            <v>Безгин Илья</v>
          </cell>
          <cell r="C38" t="str">
            <v>СШОР-49 Тринта</v>
          </cell>
          <cell r="E38">
            <v>157</v>
          </cell>
          <cell r="F38">
            <v>1995</v>
          </cell>
          <cell r="G38">
            <v>6.4884259259259257E-4</v>
          </cell>
        </row>
        <row r="39">
          <cell r="B39" t="str">
            <v>Царев Сергей</v>
          </cell>
          <cell r="C39" t="str">
            <v>ЛК Наседкина</v>
          </cell>
          <cell r="E39">
            <v>148</v>
          </cell>
          <cell r="F39">
            <v>1990</v>
          </cell>
          <cell r="G39">
            <v>6.5601851851851845E-4</v>
          </cell>
        </row>
        <row r="40">
          <cell r="B40" t="str">
            <v>Орехов Сергей</v>
          </cell>
          <cell r="C40" t="str">
            <v>Alex Baryga Ski Team</v>
          </cell>
          <cell r="E40">
            <v>161</v>
          </cell>
          <cell r="F40">
            <v>1986</v>
          </cell>
          <cell r="G40">
            <v>6.5694444444444437E-4</v>
          </cell>
        </row>
        <row r="41">
          <cell r="B41" t="str">
            <v>Сабирзянов Артем</v>
          </cell>
          <cell r="C41" t="str">
            <v>Фишер</v>
          </cell>
          <cell r="E41">
            <v>120</v>
          </cell>
          <cell r="F41">
            <v>1981</v>
          </cell>
          <cell r="G41">
            <v>6.6747685185185182E-4</v>
          </cell>
        </row>
        <row r="42">
          <cell r="B42" t="str">
            <v>Веденеев Алексей</v>
          </cell>
          <cell r="C42" t="str">
            <v>РГУФКСМиТ</v>
          </cell>
          <cell r="E42">
            <v>159</v>
          </cell>
          <cell r="F42">
            <v>1995</v>
          </cell>
          <cell r="G42">
            <v>6.8506944444444442E-4</v>
          </cell>
        </row>
        <row r="43">
          <cell r="B43" t="str">
            <v>Чугунов Иван</v>
          </cell>
          <cell r="C43" t="str">
            <v>ЛК Наседкина</v>
          </cell>
          <cell r="E43">
            <v>146</v>
          </cell>
          <cell r="F43">
            <v>1990</v>
          </cell>
          <cell r="G43">
            <v>6.9652777777777768E-4</v>
          </cell>
        </row>
        <row r="44">
          <cell r="B44" t="str">
            <v>Исаев Алексей</v>
          </cell>
          <cell r="C44" t="str">
            <v>МЧС России</v>
          </cell>
          <cell r="E44">
            <v>166</v>
          </cell>
          <cell r="F44">
            <v>1989</v>
          </cell>
          <cell r="G44">
            <v>6.9918981481481481E-4</v>
          </cell>
        </row>
        <row r="45">
          <cell r="B45" t="str">
            <v>Агеев Евгений</v>
          </cell>
          <cell r="C45" t="str">
            <v>лично</v>
          </cell>
          <cell r="E45">
            <v>124</v>
          </cell>
          <cell r="F45">
            <v>1985</v>
          </cell>
          <cell r="G45">
            <v>7.0069444444444432E-4</v>
          </cell>
        </row>
        <row r="46">
          <cell r="B46" t="str">
            <v>Козлов Денис</v>
          </cell>
          <cell r="C46" t="str">
            <v>Москва</v>
          </cell>
          <cell r="E46">
            <v>158</v>
          </cell>
          <cell r="F46">
            <v>1995</v>
          </cell>
          <cell r="G46">
            <v>7.0092592592592602E-4</v>
          </cell>
        </row>
        <row r="47">
          <cell r="B47" t="str">
            <v>Устенко Сергей</v>
          </cell>
          <cell r="C47" t="str">
            <v>Сергиев Посад</v>
          </cell>
          <cell r="E47">
            <v>107</v>
          </cell>
          <cell r="F47">
            <v>1993</v>
          </cell>
          <cell r="G47">
            <v>7.0613425925925922E-4</v>
          </cell>
        </row>
        <row r="48">
          <cell r="B48" t="str">
            <v>Крючков Сергей</v>
          </cell>
          <cell r="C48" t="str">
            <v>лично</v>
          </cell>
          <cell r="E48">
            <v>133</v>
          </cell>
          <cell r="F48">
            <v>1987</v>
          </cell>
          <cell r="G48">
            <v>7.0763888888888884E-4</v>
          </cell>
        </row>
        <row r="49">
          <cell r="B49" t="str">
            <v>Курлович Сергей</v>
          </cell>
          <cell r="C49" t="str">
            <v>Бабушкино-81</v>
          </cell>
          <cell r="D49" t="str">
            <v>КМС</v>
          </cell>
          <cell r="E49">
            <v>115</v>
          </cell>
          <cell r="F49">
            <v>1985</v>
          </cell>
          <cell r="G49">
            <v>7.1516203703703705E-4</v>
          </cell>
        </row>
        <row r="50">
          <cell r="B50" t="str">
            <v>Шабалин Евгений</v>
          </cell>
          <cell r="C50" t="str">
            <v>Сергиев Посад, РГУНГ</v>
          </cell>
          <cell r="E50">
            <v>106</v>
          </cell>
          <cell r="F50">
            <v>1993</v>
          </cell>
          <cell r="G50">
            <v>7.3530092592592581E-4</v>
          </cell>
        </row>
        <row r="51">
          <cell r="B51" t="str">
            <v>Жестов Павел</v>
          </cell>
          <cell r="C51" t="str">
            <v>НКП Русь</v>
          </cell>
          <cell r="E51">
            <v>168</v>
          </cell>
          <cell r="F51">
            <v>1980</v>
          </cell>
          <cell r="G51">
            <v>7.5520833333333332E-4</v>
          </cell>
        </row>
        <row r="52">
          <cell r="B52" t="str">
            <v>Конышев Дмитрий</v>
          </cell>
          <cell r="C52" t="str">
            <v>Мокрый асфальт</v>
          </cell>
          <cell r="E52">
            <v>128</v>
          </cell>
          <cell r="F52">
            <v>1989</v>
          </cell>
          <cell r="G52">
            <v>8.0381944444444435E-4</v>
          </cell>
        </row>
        <row r="53">
          <cell r="B53" t="str">
            <v>Иванов Михаил</v>
          </cell>
          <cell r="C53" t="str">
            <v>Марафонец</v>
          </cell>
          <cell r="E53">
            <v>167</v>
          </cell>
          <cell r="F53">
            <v>1975</v>
          </cell>
          <cell r="G53">
            <v>8.1261574074074081E-4</v>
          </cell>
        </row>
        <row r="55">
          <cell r="B55" t="str">
            <v>0.550 м</v>
          </cell>
        </row>
        <row r="57">
          <cell r="B57" t="str">
            <v>Фамилия, имя</v>
          </cell>
          <cell r="C57" t="str">
            <v>Коллектив</v>
          </cell>
          <cell r="D57" t="str">
            <v>Квал</v>
          </cell>
          <cell r="E57" t="str">
            <v>Номер</v>
          </cell>
          <cell r="F57" t="str">
            <v>ГР</v>
          </cell>
          <cell r="G57" t="str">
            <v>Результат</v>
          </cell>
        </row>
        <row r="58">
          <cell r="B58" t="str">
            <v>Привезенцева Мария</v>
          </cell>
          <cell r="C58" t="str">
            <v>ЛК Наседкина</v>
          </cell>
          <cell r="E58">
            <v>139</v>
          </cell>
          <cell r="F58">
            <v>1993</v>
          </cell>
          <cell r="G58">
            <v>7.4699074074074077E-4</v>
          </cell>
        </row>
        <row r="59">
          <cell r="B59" t="str">
            <v>Чугунова Екатерина</v>
          </cell>
          <cell r="C59" t="str">
            <v>ЛК Наседкина</v>
          </cell>
          <cell r="E59">
            <v>147</v>
          </cell>
          <cell r="F59">
            <v>1993</v>
          </cell>
          <cell r="G59">
            <v>7.5497685185185184E-4</v>
          </cell>
        </row>
        <row r="60">
          <cell r="B60" t="str">
            <v>Конохова Ксения</v>
          </cell>
          <cell r="C60" t="str">
            <v>Новогородская обл.</v>
          </cell>
          <cell r="E60">
            <v>119</v>
          </cell>
          <cell r="F60">
            <v>1983</v>
          </cell>
          <cell r="G60">
            <v>7.6215277777777772E-4</v>
          </cell>
        </row>
        <row r="61">
          <cell r="B61" t="str">
            <v>Балабина Юлия</v>
          </cell>
          <cell r="C61" t="str">
            <v>СШОР111-ФОК Лотос</v>
          </cell>
          <cell r="E61">
            <v>104</v>
          </cell>
          <cell r="F61">
            <v>1992</v>
          </cell>
          <cell r="G61">
            <v>8.1180555555555563E-4</v>
          </cell>
        </row>
        <row r="62">
          <cell r="B62" t="str">
            <v>Яскевич Галина</v>
          </cell>
          <cell r="C62" t="str">
            <v>лично</v>
          </cell>
          <cell r="E62">
            <v>138</v>
          </cell>
          <cell r="F62">
            <v>1989</v>
          </cell>
          <cell r="G62">
            <v>8.7662037037037038E-4</v>
          </cell>
        </row>
        <row r="64">
          <cell r="B64" t="str">
            <v>.550 м</v>
          </cell>
        </row>
        <row r="66">
          <cell r="B66" t="str">
            <v>Фамилия, имя</v>
          </cell>
          <cell r="C66" t="str">
            <v>Коллектив</v>
          </cell>
          <cell r="D66" t="str">
            <v>Квал</v>
          </cell>
          <cell r="E66" t="str">
            <v>Номер</v>
          </cell>
          <cell r="F66" t="str">
            <v>ГР</v>
          </cell>
          <cell r="G66" t="str">
            <v>Результат</v>
          </cell>
        </row>
        <row r="67">
          <cell r="B67" t="str">
            <v>Шеховцев Валерий</v>
          </cell>
          <cell r="C67" t="str">
            <v>лично</v>
          </cell>
          <cell r="E67">
            <v>164</v>
          </cell>
          <cell r="F67">
            <v>1966</v>
          </cell>
          <cell r="G67">
            <v>7.2326388888888885E-4</v>
          </cell>
        </row>
        <row r="68">
          <cell r="B68" t="str">
            <v>Щепёткин Алексей</v>
          </cell>
          <cell r="C68" t="str">
            <v>Noname racing team</v>
          </cell>
          <cell r="E68">
            <v>113</v>
          </cell>
          <cell r="F68">
            <v>1968</v>
          </cell>
          <cell r="G68">
            <v>7.2951388888888892E-4</v>
          </cell>
        </row>
        <row r="69">
          <cell r="B69" t="str">
            <v>Стыркин Михаил</v>
          </cell>
          <cell r="C69" t="str">
            <v>Мокрый асфальт</v>
          </cell>
          <cell r="E69">
            <v>127</v>
          </cell>
          <cell r="F69">
            <v>1972</v>
          </cell>
          <cell r="G69">
            <v>7.2997685185185177E-4</v>
          </cell>
        </row>
        <row r="70">
          <cell r="B70" t="str">
            <v>Королев Владимир</v>
          </cell>
          <cell r="C70" t="str">
            <v>Волкуша</v>
          </cell>
          <cell r="E70">
            <v>135</v>
          </cell>
          <cell r="F70">
            <v>1965</v>
          </cell>
          <cell r="G70">
            <v>7.3842592592592579E-4</v>
          </cell>
        </row>
        <row r="71">
          <cell r="B71" t="str">
            <v>Есаков Сергей</v>
          </cell>
          <cell r="C71" t="str">
            <v>СК "Посейдон"</v>
          </cell>
          <cell r="E71">
            <v>144</v>
          </cell>
          <cell r="F71">
            <v>1967</v>
          </cell>
          <cell r="G71">
            <v>7.4328703703703709E-4</v>
          </cell>
        </row>
        <row r="72">
          <cell r="B72" t="str">
            <v>Гожий Евгений</v>
          </cell>
          <cell r="C72" t="str">
            <v>лично</v>
          </cell>
          <cell r="E72">
            <v>134</v>
          </cell>
          <cell r="F72">
            <v>1967</v>
          </cell>
          <cell r="G72">
            <v>7.4976851851851854E-4</v>
          </cell>
        </row>
        <row r="73">
          <cell r="B73" t="str">
            <v>Шмидт Александр</v>
          </cell>
          <cell r="C73" t="str">
            <v>лично</v>
          </cell>
          <cell r="E73">
            <v>137</v>
          </cell>
          <cell r="F73">
            <v>1972</v>
          </cell>
          <cell r="G73">
            <v>7.6064814814814821E-4</v>
          </cell>
        </row>
        <row r="74">
          <cell r="B74" t="str">
            <v>Омельчук Михаил</v>
          </cell>
          <cell r="C74" t="str">
            <v>Солнечногорск</v>
          </cell>
          <cell r="E74">
            <v>149</v>
          </cell>
          <cell r="F74">
            <v>1969</v>
          </cell>
          <cell r="G74">
            <v>7.6134259259259265E-4</v>
          </cell>
        </row>
        <row r="75">
          <cell r="B75" t="str">
            <v>Акимов Андрей</v>
          </cell>
          <cell r="C75" t="str">
            <v>Лотос</v>
          </cell>
          <cell r="E75">
            <v>109</v>
          </cell>
          <cell r="F75">
            <v>1970</v>
          </cell>
          <cell r="G75">
            <v>7.6168981481481487E-4</v>
          </cell>
        </row>
        <row r="76">
          <cell r="B76" t="str">
            <v>Панов Константин</v>
          </cell>
          <cell r="C76" t="str">
            <v>Динамо</v>
          </cell>
          <cell r="E76">
            <v>142</v>
          </cell>
          <cell r="F76">
            <v>1970</v>
          </cell>
          <cell r="G76" t="str">
            <v>00:01:05,81=</v>
          </cell>
        </row>
        <row r="77">
          <cell r="B77" t="str">
            <v>Журавлев Денис</v>
          </cell>
          <cell r="C77" t="str">
            <v>Зеленогорад</v>
          </cell>
          <cell r="E77">
            <v>122</v>
          </cell>
          <cell r="F77">
            <v>1970</v>
          </cell>
          <cell r="G77">
            <v>7.7129629629629629E-4</v>
          </cell>
        </row>
        <row r="78">
          <cell r="B78" t="str">
            <v>Есаков Игорь</v>
          </cell>
          <cell r="C78" t="str">
            <v>СК "Посейдон"</v>
          </cell>
          <cell r="E78">
            <v>145</v>
          </cell>
          <cell r="F78">
            <v>1969</v>
          </cell>
          <cell r="G78">
            <v>7.7372685185185194E-4</v>
          </cell>
        </row>
        <row r="79">
          <cell r="B79" t="str">
            <v>Дроздов Сергей</v>
          </cell>
          <cell r="C79" t="str">
            <v>Москва</v>
          </cell>
          <cell r="E79">
            <v>160</v>
          </cell>
          <cell r="F79">
            <v>1974</v>
          </cell>
          <cell r="G79">
            <v>7.8738425925925927E-4</v>
          </cell>
        </row>
        <row r="80">
          <cell r="B80" t="str">
            <v>Соломатин Михаил</v>
          </cell>
          <cell r="C80" t="str">
            <v>лично</v>
          </cell>
          <cell r="E80">
            <v>126</v>
          </cell>
          <cell r="F80">
            <v>1973</v>
          </cell>
          <cell r="G80">
            <v>7.8888888888888899E-4</v>
          </cell>
        </row>
        <row r="82">
          <cell r="B82" t="str">
            <v>.550 м</v>
          </cell>
        </row>
        <row r="84">
          <cell r="B84" t="str">
            <v>Фамилия, имя</v>
          </cell>
          <cell r="C84" t="str">
            <v>Коллектив</v>
          </cell>
          <cell r="D84" t="str">
            <v>Квал</v>
          </cell>
          <cell r="E84" t="str">
            <v>Номер</v>
          </cell>
          <cell r="F84" t="str">
            <v>ГР</v>
          </cell>
          <cell r="G84" t="str">
            <v>Результат</v>
          </cell>
        </row>
        <row r="85">
          <cell r="B85" t="str">
            <v>Превезенцева Елена</v>
          </cell>
          <cell r="C85" t="str">
            <v>ЛК Наседкина</v>
          </cell>
          <cell r="E85">
            <v>140</v>
          </cell>
          <cell r="F85">
            <v>1973</v>
          </cell>
          <cell r="G85">
            <v>8.3171296296296292E-4</v>
          </cell>
        </row>
        <row r="87">
          <cell r="B87" t="str">
            <v>.550 м</v>
          </cell>
        </row>
        <row r="89">
          <cell r="B89" t="str">
            <v>Фамилия, имя</v>
          </cell>
          <cell r="C89" t="str">
            <v>Коллектив</v>
          </cell>
          <cell r="D89" t="str">
            <v>Квал</v>
          </cell>
          <cell r="E89" t="str">
            <v>Номер</v>
          </cell>
          <cell r="F89" t="str">
            <v>ГР</v>
          </cell>
          <cell r="G89" t="str">
            <v>Результат</v>
          </cell>
        </row>
        <row r="90">
          <cell r="B90" t="str">
            <v>Кондратьев Константин</v>
          </cell>
          <cell r="C90" t="str">
            <v>СШОР111-ФОК Лотос</v>
          </cell>
          <cell r="E90">
            <v>103</v>
          </cell>
          <cell r="F90">
            <v>1964</v>
          </cell>
          <cell r="G90">
            <v>7.3171296296296309E-4</v>
          </cell>
        </row>
        <row r="91">
          <cell r="B91" t="str">
            <v>Марюков Сергей</v>
          </cell>
          <cell r="C91" t="str">
            <v>Тверь</v>
          </cell>
          <cell r="E91">
            <v>125</v>
          </cell>
          <cell r="F91">
            <v>1961</v>
          </cell>
          <cell r="G91">
            <v>7.349537037037037E-4</v>
          </cell>
        </row>
        <row r="92">
          <cell r="B92" t="str">
            <v>Ильвовский Алексей</v>
          </cell>
          <cell r="C92" t="str">
            <v>Альфа-Битца</v>
          </cell>
          <cell r="E92">
            <v>165</v>
          </cell>
          <cell r="F92">
            <v>1961</v>
          </cell>
          <cell r="G92">
            <v>7.4386574074074069E-4</v>
          </cell>
        </row>
        <row r="93">
          <cell r="B93" t="str">
            <v>Незванов Юрий</v>
          </cell>
          <cell r="C93" t="str">
            <v>Сергиев Посад</v>
          </cell>
          <cell r="E93">
            <v>110</v>
          </cell>
          <cell r="F93">
            <v>1962</v>
          </cell>
          <cell r="G93">
            <v>7.4988425925925928E-4</v>
          </cell>
        </row>
        <row r="94">
          <cell r="B94" t="str">
            <v>Клинецкий Евгений</v>
          </cell>
          <cell r="C94" t="str">
            <v>Волкуша</v>
          </cell>
          <cell r="E94">
            <v>136</v>
          </cell>
          <cell r="F94">
            <v>1960</v>
          </cell>
          <cell r="G94">
            <v>7.5509259259259247E-4</v>
          </cell>
        </row>
        <row r="95">
          <cell r="B95" t="str">
            <v>Михаровский Владимир</v>
          </cell>
          <cell r="C95" t="str">
            <v>"Стрела"</v>
          </cell>
          <cell r="E95">
            <v>123</v>
          </cell>
          <cell r="F95">
            <v>1956</v>
          </cell>
          <cell r="G95">
            <v>7.6388888888888893E-4</v>
          </cell>
        </row>
        <row r="96">
          <cell r="B96" t="str">
            <v>Котов Вячеслав</v>
          </cell>
          <cell r="E96">
            <v>163</v>
          </cell>
          <cell r="F96">
            <v>1959</v>
          </cell>
          <cell r="G96">
            <v>8.0081018518518522E-4</v>
          </cell>
        </row>
        <row r="98">
          <cell r="B98" t="str">
            <v>.550 м</v>
          </cell>
        </row>
        <row r="100">
          <cell r="B100" t="str">
            <v>Фамилия, имя</v>
          </cell>
          <cell r="C100" t="str">
            <v>Коллектив</v>
          </cell>
          <cell r="D100" t="str">
            <v>Квал</v>
          </cell>
          <cell r="E100" t="str">
            <v>Номер</v>
          </cell>
          <cell r="F100" t="str">
            <v>ГР</v>
          </cell>
          <cell r="G100" t="str">
            <v>Результат</v>
          </cell>
        </row>
        <row r="101">
          <cell r="B101" t="str">
            <v>Королева Вера</v>
          </cell>
          <cell r="C101" t="str">
            <v>Краснознаменск</v>
          </cell>
          <cell r="E101">
            <v>153</v>
          </cell>
          <cell r="F101">
            <v>1948</v>
          </cell>
          <cell r="G101">
            <v>1.0199074074074073E-3</v>
          </cell>
        </row>
        <row r="102">
          <cell r="B102" t="str">
            <v>Сирякова Евгения</v>
          </cell>
          <cell r="C102" t="str">
            <v>Лыткарино</v>
          </cell>
          <cell r="E102">
            <v>121</v>
          </cell>
          <cell r="F102">
            <v>1947</v>
          </cell>
          <cell r="G102">
            <v>1.1289351851851851E-3</v>
          </cell>
        </row>
        <row r="104">
          <cell r="B104" t="str">
            <v>.550 м</v>
          </cell>
        </row>
        <row r="106">
          <cell r="B106" t="str">
            <v>Фамилия, имя</v>
          </cell>
          <cell r="C106" t="str">
            <v>Коллектив</v>
          </cell>
          <cell r="D106" t="str">
            <v>Квал</v>
          </cell>
          <cell r="E106" t="str">
            <v>Номер</v>
          </cell>
          <cell r="F106" t="str">
            <v>ГР</v>
          </cell>
          <cell r="G106" t="str">
            <v>Результат</v>
          </cell>
        </row>
        <row r="107">
          <cell r="B107" t="str">
            <v>Савельев Владимир</v>
          </cell>
          <cell r="C107" t="str">
            <v>Локомотив</v>
          </cell>
          <cell r="E107">
            <v>162</v>
          </cell>
          <cell r="F107">
            <v>1952</v>
          </cell>
          <cell r="G107">
            <v>8.0671296296296296E-4</v>
          </cell>
        </row>
        <row r="108">
          <cell r="B108" t="str">
            <v>Гавердовский Владимир</v>
          </cell>
          <cell r="C108" t="str">
            <v>Рязань</v>
          </cell>
          <cell r="E108">
            <v>112</v>
          </cell>
          <cell r="F108">
            <v>1952</v>
          </cell>
          <cell r="G108">
            <v>8.3391203703703709E-4</v>
          </cell>
        </row>
        <row r="109">
          <cell r="B109" t="str">
            <v>Гуляев Виктор</v>
          </cell>
          <cell r="C109" t="str">
            <v>Ромашково</v>
          </cell>
          <cell r="E109">
            <v>114</v>
          </cell>
          <cell r="F109">
            <v>1951</v>
          </cell>
          <cell r="G109">
            <v>8.5046296296296302E-4</v>
          </cell>
        </row>
        <row r="110">
          <cell r="B110" t="str">
            <v>Поздняков Сергей</v>
          </cell>
          <cell r="C110" t="str">
            <v>Волкуша</v>
          </cell>
          <cell r="E110">
            <v>143</v>
          </cell>
          <cell r="F110">
            <v>1954</v>
          </cell>
          <cell r="G110">
            <v>8.576388888888888E-4</v>
          </cell>
        </row>
        <row r="111">
          <cell r="B111" t="str">
            <v>Абакумов Виктор</v>
          </cell>
          <cell r="E111">
            <v>117</v>
          </cell>
          <cell r="F111">
            <v>1950</v>
          </cell>
          <cell r="G111">
            <v>8.8368055555555552E-4</v>
          </cell>
        </row>
        <row r="112">
          <cell r="B112" t="str">
            <v>Ларин Владимир</v>
          </cell>
          <cell r="C112" t="str">
            <v>Подольск</v>
          </cell>
          <cell r="E112">
            <v>130</v>
          </cell>
          <cell r="F112">
            <v>1954</v>
          </cell>
          <cell r="G112">
            <v>9.00925925925926E-4</v>
          </cell>
        </row>
        <row r="113">
          <cell r="B113" t="str">
            <v>Головко Валерий</v>
          </cell>
          <cell r="C113" t="str">
            <v>СК Ромашково</v>
          </cell>
          <cell r="E113">
            <v>111</v>
          </cell>
          <cell r="F113">
            <v>1946</v>
          </cell>
          <cell r="G113">
            <v>9.3368055555555554E-4</v>
          </cell>
        </row>
        <row r="115">
          <cell r="B115" t="str">
            <v>.550 м</v>
          </cell>
        </row>
        <row r="117">
          <cell r="B117" t="str">
            <v>Фамилия, имя</v>
          </cell>
          <cell r="C117" t="str">
            <v>Коллектив</v>
          </cell>
          <cell r="D117" t="str">
            <v>Квал</v>
          </cell>
          <cell r="E117" t="str">
            <v>Номер</v>
          </cell>
          <cell r="F117" t="str">
            <v>ГР</v>
          </cell>
          <cell r="G117" t="str">
            <v>Результат</v>
          </cell>
        </row>
        <row r="118">
          <cell r="B118" t="str">
            <v>Мазин Григорий</v>
          </cell>
          <cell r="C118" t="str">
            <v>Альфа-итца</v>
          </cell>
          <cell r="E118">
            <v>151</v>
          </cell>
          <cell r="F118">
            <v>1939</v>
          </cell>
          <cell r="G118">
            <v>1.0124999999999999E-3</v>
          </cell>
        </row>
        <row r="119">
          <cell r="B119" t="str">
            <v>Рябов Юрий</v>
          </cell>
          <cell r="C119" t="str">
            <v>Клуб Легкова</v>
          </cell>
          <cell r="E119">
            <v>105</v>
          </cell>
          <cell r="F119">
            <v>1938</v>
          </cell>
          <cell r="G119">
            <v>1.234837962962963E-3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topLeftCell="A79" workbookViewId="0">
      <selection activeCell="C15" sqref="C15"/>
    </sheetView>
  </sheetViews>
  <sheetFormatPr defaultRowHeight="15" x14ac:dyDescent="0.25"/>
  <cols>
    <col min="1" max="1" width="6.85546875" customWidth="1"/>
    <col min="2" max="2" width="26.140625" customWidth="1"/>
    <col min="3" max="3" width="21.28515625" customWidth="1"/>
    <col min="4" max="5" width="6.42578125" customWidth="1"/>
    <col min="6" max="6" width="9.42578125" customWidth="1"/>
    <col min="7" max="7" width="9.85546875" customWidth="1"/>
    <col min="8" max="8" width="10" customWidth="1"/>
    <col min="9" max="9" width="8.42578125" customWidth="1"/>
    <col min="10" max="10" width="6.28515625" style="4" customWidth="1"/>
    <col min="11" max="11" width="12" style="24" customWidth="1"/>
    <col min="12" max="12" width="9.140625" style="24"/>
  </cols>
  <sheetData>
    <row r="1" spans="1:12" ht="15.75" thickBot="1" x14ac:dyDescent="0.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8"/>
    </row>
    <row r="2" spans="1:12" ht="15.75" thickBo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8"/>
    </row>
    <row r="3" spans="1:12" ht="27" thickBot="1" x14ac:dyDescent="0.45">
      <c r="A3" s="39" t="s">
        <v>142</v>
      </c>
      <c r="B3" s="40"/>
      <c r="C3" s="40"/>
      <c r="D3" s="40"/>
      <c r="E3" s="40"/>
      <c r="F3" s="40"/>
      <c r="G3" s="40"/>
      <c r="H3" s="40"/>
      <c r="I3" s="40"/>
      <c r="J3" s="41"/>
    </row>
    <row r="4" spans="1:12" ht="21" x14ac:dyDescent="0.35">
      <c r="A4" s="42" t="s">
        <v>2</v>
      </c>
      <c r="B4" s="43"/>
      <c r="C4" s="43"/>
      <c r="D4" s="43"/>
      <c r="E4" s="43"/>
      <c r="F4" s="43"/>
      <c r="G4" s="43"/>
      <c r="H4" s="43"/>
      <c r="I4" s="43"/>
      <c r="J4" s="44"/>
    </row>
    <row r="5" spans="1:12" x14ac:dyDescent="0.25">
      <c r="A5" s="27" t="s">
        <v>3</v>
      </c>
      <c r="B5" s="28"/>
      <c r="C5" s="28"/>
      <c r="D5" s="28"/>
      <c r="E5" s="28"/>
      <c r="F5" s="28"/>
      <c r="G5" s="28"/>
      <c r="H5" s="28"/>
      <c r="I5" s="28"/>
      <c r="J5" s="28"/>
    </row>
    <row r="6" spans="1:12" x14ac:dyDescent="0.25">
      <c r="A6" s="29" t="s">
        <v>4</v>
      </c>
      <c r="B6" s="30"/>
      <c r="C6" s="30"/>
      <c r="D6" s="30"/>
      <c r="E6" s="30"/>
      <c r="F6" s="30"/>
      <c r="G6" s="30"/>
      <c r="H6" s="30"/>
      <c r="I6" s="30"/>
      <c r="J6" s="30"/>
    </row>
    <row r="7" spans="1:12" x14ac:dyDescent="0.25">
      <c r="A7" s="31" t="s">
        <v>5</v>
      </c>
      <c r="B7" s="32"/>
      <c r="C7" s="32"/>
      <c r="D7" s="32"/>
      <c r="E7" s="32"/>
      <c r="F7" s="32"/>
      <c r="G7" s="32"/>
      <c r="H7" s="32"/>
      <c r="I7" s="32"/>
      <c r="J7" s="32"/>
    </row>
    <row r="8" spans="1:12" x14ac:dyDescent="0.25">
      <c r="A8" s="3" t="s">
        <v>6</v>
      </c>
    </row>
    <row r="9" spans="1:12" x14ac:dyDescent="0.25">
      <c r="A9" s="1" t="s">
        <v>7</v>
      </c>
      <c r="B9" s="5"/>
      <c r="C9" s="6"/>
      <c r="D9" s="5"/>
      <c r="E9" s="5"/>
      <c r="F9" s="5"/>
      <c r="G9" s="7"/>
      <c r="H9" s="5"/>
      <c r="I9" s="5"/>
      <c r="J9" s="2"/>
    </row>
    <row r="10" spans="1:12" x14ac:dyDescent="0.25">
      <c r="A10" s="8" t="s">
        <v>141</v>
      </c>
      <c r="B10" s="9"/>
      <c r="C10" s="10"/>
      <c r="D10" s="9"/>
      <c r="E10" s="9"/>
      <c r="F10" s="9"/>
      <c r="G10" s="11"/>
      <c r="H10" s="9"/>
      <c r="I10" s="9"/>
      <c r="J10" s="12"/>
    </row>
    <row r="11" spans="1:12" ht="17.25" customHeight="1" x14ac:dyDescent="0.25">
      <c r="A11" s="33" t="s">
        <v>8</v>
      </c>
      <c r="B11" s="35" t="s">
        <v>9</v>
      </c>
      <c r="C11" s="35" t="s">
        <v>10</v>
      </c>
      <c r="D11" s="33" t="s">
        <v>11</v>
      </c>
      <c r="E11" s="33" t="s">
        <v>12</v>
      </c>
      <c r="F11" s="33" t="s">
        <v>13</v>
      </c>
      <c r="G11" s="45" t="s">
        <v>14</v>
      </c>
      <c r="H11" s="46"/>
      <c r="I11" s="33" t="s">
        <v>15</v>
      </c>
      <c r="J11" s="47" t="s">
        <v>16</v>
      </c>
      <c r="K11" s="24" t="s">
        <v>9</v>
      </c>
      <c r="L11" s="24" t="s">
        <v>12</v>
      </c>
    </row>
    <row r="12" spans="1:12" ht="21" customHeight="1" x14ac:dyDescent="0.25">
      <c r="A12" s="34"/>
      <c r="B12" s="34"/>
      <c r="C12" s="34"/>
      <c r="D12" s="34"/>
      <c r="E12" s="34"/>
      <c r="F12" s="34"/>
      <c r="G12" s="13" t="s">
        <v>17</v>
      </c>
      <c r="H12" s="13" t="s">
        <v>18</v>
      </c>
      <c r="I12" s="34"/>
      <c r="J12" s="48"/>
    </row>
    <row r="13" spans="1:12" x14ac:dyDescent="0.25">
      <c r="A13" s="14">
        <v>1</v>
      </c>
      <c r="B13" s="14" t="s">
        <v>29</v>
      </c>
      <c r="C13" s="14" t="s">
        <v>30</v>
      </c>
      <c r="D13" s="17" t="s">
        <v>31</v>
      </c>
      <c r="E13" s="14">
        <v>129</v>
      </c>
      <c r="F13" s="14">
        <v>1998</v>
      </c>
      <c r="G13" s="15">
        <v>7.0266203703703712E-4</v>
      </c>
      <c r="H13" s="15">
        <f>VLOOKUP(B13,[1]Лист2!$B$9:$G$119,6,FALSE)</f>
        <v>7.0277777777777775E-4</v>
      </c>
      <c r="I13" s="15">
        <f t="shared" ref="I13:I19" si="0">SUM(G13:H13)</f>
        <v>1.4054398148148149E-3</v>
      </c>
      <c r="J13" s="16">
        <v>33</v>
      </c>
      <c r="K13" s="24" t="s">
        <v>29</v>
      </c>
      <c r="L13" s="24">
        <v>129</v>
      </c>
    </row>
    <row r="14" spans="1:12" x14ac:dyDescent="0.25">
      <c r="A14" s="14">
        <v>2</v>
      </c>
      <c r="B14" s="14" t="s">
        <v>32</v>
      </c>
      <c r="C14" s="14" t="s">
        <v>143</v>
      </c>
      <c r="D14" s="17" t="s">
        <v>31</v>
      </c>
      <c r="E14" s="14">
        <v>131</v>
      </c>
      <c r="F14" s="14">
        <v>1998</v>
      </c>
      <c r="G14" s="15">
        <v>7.1296296296296299E-4</v>
      </c>
      <c r="H14" s="15">
        <f>VLOOKUP(B14,[1]Лист2!$B$9:$G$119,6,FALSE)</f>
        <v>7.2407407407407403E-4</v>
      </c>
      <c r="I14" s="15">
        <f t="shared" si="0"/>
        <v>1.437037037037037E-3</v>
      </c>
      <c r="J14" s="16">
        <v>31</v>
      </c>
      <c r="K14" s="24" t="s">
        <v>32</v>
      </c>
      <c r="L14" s="24">
        <v>131</v>
      </c>
    </row>
    <row r="15" spans="1:12" x14ac:dyDescent="0.25">
      <c r="A15" s="14">
        <v>3</v>
      </c>
      <c r="B15" s="14" t="s">
        <v>33</v>
      </c>
      <c r="C15" s="14" t="s">
        <v>34</v>
      </c>
      <c r="D15" s="17" t="s">
        <v>31</v>
      </c>
      <c r="E15" s="14">
        <v>155</v>
      </c>
      <c r="F15" s="14">
        <v>1998</v>
      </c>
      <c r="G15" s="15">
        <v>7.2951388888888892E-4</v>
      </c>
      <c r="H15" s="15">
        <f>VLOOKUP(B15,[1]Лист2!$B$9:$G$119,6,FALSE)</f>
        <v>7.3182870370370372E-4</v>
      </c>
      <c r="I15" s="15">
        <f t="shared" si="0"/>
        <v>1.4613425925925926E-3</v>
      </c>
      <c r="J15" s="16">
        <v>29</v>
      </c>
      <c r="K15" s="24" t="s">
        <v>33</v>
      </c>
      <c r="L15" s="24">
        <v>155</v>
      </c>
    </row>
    <row r="16" spans="1:12" x14ac:dyDescent="0.25">
      <c r="A16" s="14">
        <v>4</v>
      </c>
      <c r="B16" s="14" t="s">
        <v>35</v>
      </c>
      <c r="C16" s="14" t="s">
        <v>34</v>
      </c>
      <c r="D16" s="17" t="s">
        <v>31</v>
      </c>
      <c r="E16" s="14">
        <v>156</v>
      </c>
      <c r="F16" s="14">
        <v>1998</v>
      </c>
      <c r="G16" s="15">
        <v>7.7199074074074062E-4</v>
      </c>
      <c r="H16" s="15">
        <f>VLOOKUP(B16,[1]Лист2!$B$9:$G$119,6,FALSE)</f>
        <v>7.7199074074074062E-4</v>
      </c>
      <c r="I16" s="15">
        <f t="shared" si="0"/>
        <v>1.5439814814814812E-3</v>
      </c>
      <c r="J16" s="16">
        <v>27</v>
      </c>
      <c r="K16" s="24" t="s">
        <v>35</v>
      </c>
      <c r="L16" s="24">
        <v>156</v>
      </c>
    </row>
    <row r="17" spans="1:12" x14ac:dyDescent="0.25">
      <c r="A17" s="14">
        <v>5</v>
      </c>
      <c r="B17" s="14" t="s">
        <v>36</v>
      </c>
      <c r="C17" s="14" t="s">
        <v>26</v>
      </c>
      <c r="D17" s="17" t="s">
        <v>31</v>
      </c>
      <c r="E17" s="14">
        <v>154</v>
      </c>
      <c r="F17" s="14">
        <v>1997</v>
      </c>
      <c r="G17" s="15">
        <v>7.8703703703703705E-4</v>
      </c>
      <c r="H17" s="15">
        <f>VLOOKUP(B17,[1]Лист2!$B$9:$G$119,6,FALSE)</f>
        <v>7.9004629629629618E-4</v>
      </c>
      <c r="I17" s="15">
        <f t="shared" si="0"/>
        <v>1.5770833333333331E-3</v>
      </c>
      <c r="J17" s="16">
        <v>26</v>
      </c>
      <c r="K17" s="24" t="s">
        <v>36</v>
      </c>
      <c r="L17" s="24">
        <v>154</v>
      </c>
    </row>
    <row r="18" spans="1:12" x14ac:dyDescent="0.25">
      <c r="A18" s="14">
        <v>6</v>
      </c>
      <c r="B18" s="14" t="s">
        <v>39</v>
      </c>
      <c r="C18" s="14" t="s">
        <v>27</v>
      </c>
      <c r="D18" s="17" t="s">
        <v>31</v>
      </c>
      <c r="E18" s="14">
        <v>132</v>
      </c>
      <c r="F18" s="14">
        <v>1997</v>
      </c>
      <c r="G18" s="15">
        <v>8.2499999999999989E-4</v>
      </c>
      <c r="H18" s="15">
        <f>VLOOKUP(B18,[1]Лист2!$B$9:$G$119,6,FALSE)</f>
        <v>7.7673611111111118E-4</v>
      </c>
      <c r="I18" s="15">
        <f t="shared" si="0"/>
        <v>1.6017361111111111E-3</v>
      </c>
      <c r="J18" s="16">
        <v>25</v>
      </c>
      <c r="K18" s="24" t="s">
        <v>37</v>
      </c>
      <c r="L18" s="24">
        <v>152</v>
      </c>
    </row>
    <row r="19" spans="1:12" x14ac:dyDescent="0.25">
      <c r="A19" s="14">
        <v>7</v>
      </c>
      <c r="B19" s="14" t="s">
        <v>37</v>
      </c>
      <c r="C19" s="14" t="s">
        <v>38</v>
      </c>
      <c r="D19" s="17" t="s">
        <v>31</v>
      </c>
      <c r="E19" s="14">
        <v>152</v>
      </c>
      <c r="F19" s="14">
        <v>1998</v>
      </c>
      <c r="G19" s="15">
        <v>7.9502314814814811E-4</v>
      </c>
      <c r="H19" s="15">
        <f>VLOOKUP(B19,[1]Лист2!$B$9:$G$119,6,FALSE)</f>
        <v>8.0694444444444433E-4</v>
      </c>
      <c r="I19" s="15">
        <f t="shared" si="0"/>
        <v>1.6019675925925923E-3</v>
      </c>
      <c r="J19" s="16">
        <v>24</v>
      </c>
      <c r="K19" s="24" t="s">
        <v>39</v>
      </c>
      <c r="L19" s="24">
        <v>132</v>
      </c>
    </row>
    <row r="20" spans="1:12" x14ac:dyDescent="0.25">
      <c r="A20" s="14"/>
      <c r="B20" s="14"/>
      <c r="C20" s="14"/>
      <c r="D20" s="17"/>
      <c r="E20" s="14"/>
      <c r="F20" s="14"/>
      <c r="G20" s="15"/>
      <c r="H20" s="15"/>
      <c r="I20" s="15"/>
      <c r="J20" s="16"/>
    </row>
    <row r="21" spans="1:12" x14ac:dyDescent="0.25">
      <c r="A21" s="14"/>
      <c r="B21" s="14"/>
      <c r="C21" s="14"/>
      <c r="D21" s="17"/>
      <c r="E21" s="14"/>
      <c r="F21" s="14"/>
      <c r="G21" s="15"/>
      <c r="H21" s="15"/>
      <c r="I21" s="15"/>
      <c r="J21" s="16"/>
      <c r="K21" s="24" t="s">
        <v>9</v>
      </c>
      <c r="L21" s="24" t="s">
        <v>12</v>
      </c>
    </row>
    <row r="22" spans="1:12" x14ac:dyDescent="0.25">
      <c r="A22" s="14">
        <v>1</v>
      </c>
      <c r="B22" s="14" t="s">
        <v>40</v>
      </c>
      <c r="C22" s="14" t="s">
        <v>23</v>
      </c>
      <c r="D22" s="17" t="s">
        <v>41</v>
      </c>
      <c r="E22" s="14">
        <v>102</v>
      </c>
      <c r="F22" s="14">
        <v>1998</v>
      </c>
      <c r="G22" s="15">
        <v>8.1770833333333337E-4</v>
      </c>
      <c r="H22" s="15">
        <f>VLOOKUP(B22,[1]Лист2!$B$9:$G$119,6,FALSE)</f>
        <v>8.2233796296296297E-4</v>
      </c>
      <c r="I22" s="15">
        <f>SUM(G22:H22)</f>
        <v>1.6400462962962963E-3</v>
      </c>
      <c r="J22" s="16">
        <v>33</v>
      </c>
      <c r="K22" s="24" t="s">
        <v>40</v>
      </c>
      <c r="L22" s="24">
        <v>102</v>
      </c>
    </row>
    <row r="23" spans="1:12" x14ac:dyDescent="0.25">
      <c r="A23" s="14">
        <v>2</v>
      </c>
      <c r="B23" s="14" t="s">
        <v>42</v>
      </c>
      <c r="C23" s="14" t="s">
        <v>19</v>
      </c>
      <c r="D23" s="17" t="s">
        <v>41</v>
      </c>
      <c r="E23" s="14">
        <v>101</v>
      </c>
      <c r="F23" s="14">
        <v>1998</v>
      </c>
      <c r="G23" s="15">
        <v>8.3715277777777781E-4</v>
      </c>
      <c r="H23" s="15">
        <f>VLOOKUP(B23,[1]Лист2!$B$9:$G$119,6,FALSE)</f>
        <v>8.2997685185185182E-4</v>
      </c>
      <c r="I23" s="15">
        <f>SUM(G23:H23)</f>
        <v>1.6671296296296295E-3</v>
      </c>
      <c r="J23" s="16">
        <v>31</v>
      </c>
      <c r="K23" s="24" t="s">
        <v>42</v>
      </c>
      <c r="L23" s="24">
        <v>101</v>
      </c>
    </row>
    <row r="24" spans="1:12" x14ac:dyDescent="0.25">
      <c r="A24" s="14">
        <v>3</v>
      </c>
      <c r="B24" s="14" t="s">
        <v>43</v>
      </c>
      <c r="C24" s="14" t="s">
        <v>24</v>
      </c>
      <c r="D24" s="17" t="s">
        <v>41</v>
      </c>
      <c r="E24" s="14">
        <v>116</v>
      </c>
      <c r="F24" s="14">
        <v>1998</v>
      </c>
      <c r="G24" s="15">
        <v>8.616898148148147E-4</v>
      </c>
      <c r="H24" s="15">
        <f>VLOOKUP(B24,[1]Лист2!$B$9:$G$119,6,FALSE)</f>
        <v>8.7303240740740733E-4</v>
      </c>
      <c r="I24" s="15">
        <f>SUM(G24:H24)</f>
        <v>1.7347222222222221E-3</v>
      </c>
      <c r="J24" s="16">
        <v>29</v>
      </c>
      <c r="K24" s="24" t="s">
        <v>43</v>
      </c>
      <c r="L24" s="24">
        <v>116</v>
      </c>
    </row>
    <row r="25" spans="1:12" x14ac:dyDescent="0.25">
      <c r="A25" s="14">
        <v>4</v>
      </c>
      <c r="B25" s="14" t="s">
        <v>44</v>
      </c>
      <c r="C25" s="14" t="s">
        <v>25</v>
      </c>
      <c r="D25" s="17" t="s">
        <v>41</v>
      </c>
      <c r="E25" s="14">
        <v>141</v>
      </c>
      <c r="F25" s="14">
        <v>1997</v>
      </c>
      <c r="G25" s="15">
        <v>9.9050925925925912E-4</v>
      </c>
      <c r="H25" s="15">
        <f>VLOOKUP(B25,[1]Лист2!$B$9:$G$119,6,FALSE)</f>
        <v>9.5034722222222222E-4</v>
      </c>
      <c r="I25" s="15">
        <f>SUM(G25:H25)</f>
        <v>1.9408564814814813E-3</v>
      </c>
      <c r="J25" s="16">
        <v>27</v>
      </c>
      <c r="K25" s="24" t="s">
        <v>44</v>
      </c>
      <c r="L25" s="24">
        <v>141</v>
      </c>
    </row>
    <row r="26" spans="1:12" x14ac:dyDescent="0.25">
      <c r="A26" s="14"/>
      <c r="B26" s="14"/>
      <c r="C26" s="14"/>
      <c r="D26" s="14"/>
      <c r="E26" s="14"/>
      <c r="F26" s="14"/>
      <c r="G26" s="15"/>
      <c r="H26" s="15"/>
      <c r="I26" s="15"/>
      <c r="J26" s="16"/>
    </row>
    <row r="27" spans="1:12" x14ac:dyDescent="0.25">
      <c r="A27" s="14"/>
      <c r="B27" s="14"/>
      <c r="C27" s="14"/>
      <c r="D27" s="17"/>
      <c r="E27" s="14"/>
      <c r="F27" s="14"/>
      <c r="G27" s="15"/>
      <c r="H27" s="15"/>
      <c r="I27" s="15"/>
      <c r="J27" s="16"/>
    </row>
    <row r="28" spans="1:12" x14ac:dyDescent="0.25">
      <c r="A28" s="14">
        <v>1</v>
      </c>
      <c r="B28" s="14" t="s">
        <v>45</v>
      </c>
      <c r="C28" s="14" t="s">
        <v>46</v>
      </c>
      <c r="D28" s="17" t="s">
        <v>47</v>
      </c>
      <c r="E28" s="14">
        <v>108</v>
      </c>
      <c r="F28" s="14">
        <v>1996</v>
      </c>
      <c r="G28" s="15">
        <v>7.4432870370370375E-4</v>
      </c>
      <c r="H28" s="15">
        <f>VLOOKUP(B28,[1]Лист2!$B$9:$G$119,6,FALSE)</f>
        <v>7.2268518518518515E-4</v>
      </c>
      <c r="I28" s="15">
        <f>SUM(G28:H28)</f>
        <v>1.4670138888888888E-3</v>
      </c>
      <c r="J28" s="16">
        <v>33</v>
      </c>
      <c r="K28" s="24" t="s">
        <v>45</v>
      </c>
      <c r="L28" s="24">
        <v>108</v>
      </c>
    </row>
    <row r="29" spans="1:12" x14ac:dyDescent="0.25">
      <c r="A29" s="14"/>
      <c r="B29" s="14"/>
      <c r="C29" s="14"/>
      <c r="D29" s="17"/>
      <c r="E29" s="14"/>
      <c r="F29" s="14"/>
      <c r="G29" s="15"/>
      <c r="H29" s="15"/>
      <c r="I29" s="15"/>
      <c r="J29" s="16"/>
    </row>
    <row r="30" spans="1:12" x14ac:dyDescent="0.25">
      <c r="A30" s="14"/>
      <c r="B30" s="14"/>
      <c r="C30" s="14"/>
      <c r="D30" s="17"/>
      <c r="E30" s="14"/>
      <c r="F30" s="14"/>
      <c r="G30" s="15"/>
      <c r="H30" s="15"/>
      <c r="I30" s="15"/>
      <c r="J30" s="16"/>
      <c r="K30" s="24" t="s">
        <v>9</v>
      </c>
      <c r="L30" s="24" t="s">
        <v>12</v>
      </c>
    </row>
    <row r="31" spans="1:12" x14ac:dyDescent="0.25">
      <c r="A31" s="14">
        <v>1</v>
      </c>
      <c r="B31" s="14" t="s">
        <v>48</v>
      </c>
      <c r="C31" s="14"/>
      <c r="D31" s="17" t="s">
        <v>49</v>
      </c>
      <c r="E31" s="14">
        <v>150</v>
      </c>
      <c r="F31" s="14">
        <v>1995</v>
      </c>
      <c r="G31" s="15">
        <v>8.4074074074074075E-4</v>
      </c>
      <c r="H31" s="15">
        <f>VLOOKUP(B31,[1]Лист2!$B$9:$G$119,6,FALSE)</f>
        <v>8.4560185185185183E-4</v>
      </c>
      <c r="I31" s="15">
        <f>SUM(G31:H31)</f>
        <v>1.6863425925925926E-3</v>
      </c>
      <c r="J31" s="16">
        <v>33</v>
      </c>
      <c r="K31" s="24" t="s">
        <v>48</v>
      </c>
      <c r="L31" s="24">
        <v>150</v>
      </c>
    </row>
    <row r="32" spans="1:12" x14ac:dyDescent="0.25">
      <c r="A32" s="14"/>
      <c r="B32" s="14"/>
      <c r="C32" s="14"/>
      <c r="D32" s="17"/>
      <c r="E32" s="14"/>
      <c r="F32" s="14"/>
      <c r="G32" s="15"/>
      <c r="H32" s="15"/>
      <c r="I32" s="15"/>
      <c r="J32" s="16"/>
    </row>
    <row r="33" spans="1:12" x14ac:dyDescent="0.25">
      <c r="A33" s="14"/>
      <c r="B33" s="14"/>
      <c r="C33" s="14"/>
      <c r="D33" s="17"/>
      <c r="E33" s="14"/>
      <c r="F33" s="14"/>
      <c r="G33" s="15"/>
      <c r="H33" s="15"/>
      <c r="I33" s="15"/>
      <c r="J33" s="16"/>
      <c r="K33" s="24" t="s">
        <v>9</v>
      </c>
      <c r="L33" s="24" t="s">
        <v>12</v>
      </c>
    </row>
    <row r="34" spans="1:12" x14ac:dyDescent="0.25">
      <c r="A34" s="14">
        <v>1</v>
      </c>
      <c r="B34" s="14" t="s">
        <v>50</v>
      </c>
      <c r="C34" s="14" t="s">
        <v>51</v>
      </c>
      <c r="D34" s="14" t="s">
        <v>52</v>
      </c>
      <c r="E34" s="14">
        <v>157</v>
      </c>
      <c r="F34" s="14">
        <v>1995</v>
      </c>
      <c r="G34" s="15">
        <v>6.4872685185185183E-4</v>
      </c>
      <c r="H34" s="15">
        <f>VLOOKUP(B34,[1]Лист2!$B$9:$G$119,6,FALSE)</f>
        <v>6.4884259259259257E-4</v>
      </c>
      <c r="I34" s="15">
        <f t="shared" ref="I34:I49" si="1">SUM(G34:H34)</f>
        <v>1.2975694444444445E-3</v>
      </c>
      <c r="J34" s="16">
        <v>33</v>
      </c>
      <c r="K34" s="24" t="s">
        <v>50</v>
      </c>
      <c r="L34" s="24">
        <v>157</v>
      </c>
    </row>
    <row r="35" spans="1:12" x14ac:dyDescent="0.25">
      <c r="A35" s="14">
        <v>2</v>
      </c>
      <c r="B35" s="14" t="s">
        <v>53</v>
      </c>
      <c r="C35" s="14" t="s">
        <v>54</v>
      </c>
      <c r="D35" s="14" t="s">
        <v>52</v>
      </c>
      <c r="E35" s="14">
        <v>161</v>
      </c>
      <c r="F35" s="14">
        <v>1986</v>
      </c>
      <c r="G35" s="15">
        <v>6.6157407407407408E-4</v>
      </c>
      <c r="H35" s="15">
        <f>VLOOKUP(B35,[1]Лист2!$B$9:$G$119,6,FALSE)</f>
        <v>6.5694444444444437E-4</v>
      </c>
      <c r="I35" s="15">
        <f t="shared" si="1"/>
        <v>1.3185185185185183E-3</v>
      </c>
      <c r="J35" s="16">
        <v>31</v>
      </c>
      <c r="K35" s="24" t="s">
        <v>53</v>
      </c>
      <c r="L35" s="24">
        <v>161</v>
      </c>
    </row>
    <row r="36" spans="1:12" x14ac:dyDescent="0.25">
      <c r="A36" s="14">
        <v>3</v>
      </c>
      <c r="B36" s="14" t="s">
        <v>55</v>
      </c>
      <c r="C36" s="14" t="s">
        <v>46</v>
      </c>
      <c r="D36" s="17" t="s">
        <v>52</v>
      </c>
      <c r="E36" s="14">
        <v>148</v>
      </c>
      <c r="F36" s="14">
        <v>1990</v>
      </c>
      <c r="G36" s="15">
        <v>6.6689814814814812E-4</v>
      </c>
      <c r="H36" s="15">
        <f>VLOOKUP(B36,[1]Лист2!$B$9:$G$119,6,FALSE)</f>
        <v>6.5601851851851845E-4</v>
      </c>
      <c r="I36" s="15">
        <f t="shared" si="1"/>
        <v>1.3229166666666667E-3</v>
      </c>
      <c r="J36" s="16">
        <v>29</v>
      </c>
      <c r="K36" s="24" t="s">
        <v>55</v>
      </c>
      <c r="L36" s="24">
        <v>148</v>
      </c>
    </row>
    <row r="37" spans="1:12" x14ac:dyDescent="0.25">
      <c r="A37" s="14">
        <v>4</v>
      </c>
      <c r="B37" s="14" t="s">
        <v>56</v>
      </c>
      <c r="C37" s="14" t="s">
        <v>57</v>
      </c>
      <c r="D37" s="17" t="s">
        <v>52</v>
      </c>
      <c r="E37" s="14">
        <v>120</v>
      </c>
      <c r="F37" s="14">
        <v>1981</v>
      </c>
      <c r="G37" s="15">
        <v>6.7060185185185191E-4</v>
      </c>
      <c r="H37" s="15">
        <f>VLOOKUP(B37,[1]Лист2!$B$9:$G$119,6,FALSE)</f>
        <v>6.6747685185185182E-4</v>
      </c>
      <c r="I37" s="15">
        <f t="shared" si="1"/>
        <v>1.3380787037037037E-3</v>
      </c>
      <c r="J37" s="16">
        <v>27</v>
      </c>
      <c r="K37" s="24" t="s">
        <v>56</v>
      </c>
      <c r="L37" s="24">
        <v>120</v>
      </c>
    </row>
    <row r="38" spans="1:12" x14ac:dyDescent="0.25">
      <c r="A38" s="14">
        <v>5</v>
      </c>
      <c r="B38" s="14" t="s">
        <v>58</v>
      </c>
      <c r="C38" s="14" t="s">
        <v>59</v>
      </c>
      <c r="D38" s="17" t="s">
        <v>52</v>
      </c>
      <c r="E38" s="14">
        <v>159</v>
      </c>
      <c r="F38" s="14">
        <v>1995</v>
      </c>
      <c r="G38" s="15">
        <v>6.7824074074074065E-4</v>
      </c>
      <c r="H38" s="15">
        <f>VLOOKUP(B38,[1]Лист2!$B$9:$G$119,6,FALSE)</f>
        <v>6.8506944444444442E-4</v>
      </c>
      <c r="I38" s="15">
        <f t="shared" si="1"/>
        <v>1.3633101851851851E-3</v>
      </c>
      <c r="J38" s="16">
        <v>26</v>
      </c>
      <c r="K38" s="24" t="s">
        <v>58</v>
      </c>
      <c r="L38" s="24">
        <v>159</v>
      </c>
    </row>
    <row r="39" spans="1:12" x14ac:dyDescent="0.25">
      <c r="A39" s="14">
        <v>6</v>
      </c>
      <c r="B39" s="14" t="s">
        <v>60</v>
      </c>
      <c r="C39" s="14" t="s">
        <v>28</v>
      </c>
      <c r="D39" s="17" t="s">
        <v>52</v>
      </c>
      <c r="E39" s="14">
        <v>158</v>
      </c>
      <c r="F39" s="14">
        <v>1995</v>
      </c>
      <c r="G39" s="15">
        <v>6.8622685185185182E-4</v>
      </c>
      <c r="H39" s="15">
        <f>VLOOKUP(B39,[1]Лист2!$B$9:$G$119,6,FALSE)</f>
        <v>7.0092592592592602E-4</v>
      </c>
      <c r="I39" s="15">
        <f t="shared" si="1"/>
        <v>1.3871527777777779E-3</v>
      </c>
      <c r="J39" s="16">
        <v>25</v>
      </c>
      <c r="K39" s="24" t="s">
        <v>60</v>
      </c>
      <c r="L39" s="24">
        <v>158</v>
      </c>
    </row>
    <row r="40" spans="1:12" x14ac:dyDescent="0.25">
      <c r="A40" s="14">
        <v>7</v>
      </c>
      <c r="B40" s="14" t="s">
        <v>63</v>
      </c>
      <c r="C40" s="14" t="s">
        <v>20</v>
      </c>
      <c r="D40" s="17" t="s">
        <v>52</v>
      </c>
      <c r="E40" s="14">
        <v>124</v>
      </c>
      <c r="F40" s="14">
        <v>1985</v>
      </c>
      <c r="G40" s="15">
        <v>6.9548611111111113E-4</v>
      </c>
      <c r="H40" s="15">
        <f>VLOOKUP(B40,[1]Лист2!$B$9:$G$119,6,FALSE)</f>
        <v>7.0069444444444432E-4</v>
      </c>
      <c r="I40" s="15">
        <f t="shared" si="1"/>
        <v>1.3961805555555555E-3</v>
      </c>
      <c r="J40" s="16">
        <v>24</v>
      </c>
      <c r="K40" s="24" t="s">
        <v>61</v>
      </c>
      <c r="L40" s="24">
        <v>107</v>
      </c>
    </row>
    <row r="41" spans="1:12" x14ac:dyDescent="0.25">
      <c r="A41" s="14">
        <v>8</v>
      </c>
      <c r="B41" s="14" t="s">
        <v>61</v>
      </c>
      <c r="C41" s="14" t="s">
        <v>62</v>
      </c>
      <c r="D41" s="17" t="s">
        <v>52</v>
      </c>
      <c r="E41" s="14">
        <v>107</v>
      </c>
      <c r="F41" s="14">
        <v>1993</v>
      </c>
      <c r="G41" s="15">
        <v>6.9305555555555559E-4</v>
      </c>
      <c r="H41" s="15">
        <f>VLOOKUP(B41,[1]Лист2!$B$9:$G$119,6,FALSE)</f>
        <v>7.0613425925925922E-4</v>
      </c>
      <c r="I41" s="15">
        <f t="shared" si="1"/>
        <v>1.3991898148148149E-3</v>
      </c>
      <c r="J41" s="16">
        <v>23</v>
      </c>
      <c r="K41" s="24" t="s">
        <v>63</v>
      </c>
      <c r="L41" s="24">
        <v>124</v>
      </c>
    </row>
    <row r="42" spans="1:12" x14ac:dyDescent="0.25">
      <c r="A42" s="14">
        <v>9</v>
      </c>
      <c r="B42" s="14" t="s">
        <v>65</v>
      </c>
      <c r="C42" s="14" t="s">
        <v>46</v>
      </c>
      <c r="D42" s="17" t="s">
        <v>52</v>
      </c>
      <c r="E42" s="14">
        <v>146</v>
      </c>
      <c r="F42" s="14">
        <v>1990</v>
      </c>
      <c r="G42" s="15">
        <v>7.0960648148148152E-4</v>
      </c>
      <c r="H42" s="15">
        <f>VLOOKUP(B42,[1]Лист2!$B$9:$G$119,6,FALSE)</f>
        <v>6.9652777777777768E-4</v>
      </c>
      <c r="I42" s="15">
        <f t="shared" si="1"/>
        <v>1.4061342592592593E-3</v>
      </c>
      <c r="J42" s="16">
        <v>22</v>
      </c>
      <c r="K42" s="24" t="s">
        <v>64</v>
      </c>
      <c r="L42" s="24">
        <v>115</v>
      </c>
    </row>
    <row r="43" spans="1:12" x14ac:dyDescent="0.25">
      <c r="A43" s="14">
        <v>10</v>
      </c>
      <c r="B43" s="14" t="s">
        <v>66</v>
      </c>
      <c r="C43" s="14" t="s">
        <v>67</v>
      </c>
      <c r="D43" s="17" t="s">
        <v>52</v>
      </c>
      <c r="E43" s="14">
        <v>166</v>
      </c>
      <c r="F43" s="14">
        <v>1989</v>
      </c>
      <c r="G43" s="15">
        <v>7.1238425925925929E-4</v>
      </c>
      <c r="H43" s="15">
        <f>VLOOKUP(B43,[1]Лист2!$B$9:$G$119,6,FALSE)</f>
        <v>6.9918981481481481E-4</v>
      </c>
      <c r="I43" s="15">
        <f t="shared" si="1"/>
        <v>1.4115740740740742E-3</v>
      </c>
      <c r="J43" s="16">
        <v>21</v>
      </c>
      <c r="K43" s="24" t="s">
        <v>65</v>
      </c>
      <c r="L43" s="24">
        <v>146</v>
      </c>
    </row>
    <row r="44" spans="1:12" x14ac:dyDescent="0.25">
      <c r="A44" s="14">
        <v>11</v>
      </c>
      <c r="B44" s="14" t="s">
        <v>64</v>
      </c>
      <c r="C44" s="14" t="s">
        <v>34</v>
      </c>
      <c r="D44" s="17" t="s">
        <v>52</v>
      </c>
      <c r="E44" s="14">
        <v>115</v>
      </c>
      <c r="F44" s="14">
        <v>1985</v>
      </c>
      <c r="G44" s="15">
        <v>7.0960648148148152E-4</v>
      </c>
      <c r="H44" s="15">
        <f>VLOOKUP(B44,[1]Лист2!$B$9:$G$119,6,FALSE)</f>
        <v>7.1516203703703705E-4</v>
      </c>
      <c r="I44" s="15">
        <f t="shared" si="1"/>
        <v>1.4247685185185186E-3</v>
      </c>
      <c r="J44" s="16">
        <v>20</v>
      </c>
      <c r="K44" s="24" t="s">
        <v>66</v>
      </c>
      <c r="L44" s="24">
        <v>166</v>
      </c>
    </row>
    <row r="45" spans="1:12" x14ac:dyDescent="0.25">
      <c r="A45" s="14">
        <v>12</v>
      </c>
      <c r="B45" s="14" t="s">
        <v>68</v>
      </c>
      <c r="C45" s="14" t="s">
        <v>20</v>
      </c>
      <c r="D45" s="17" t="s">
        <v>52</v>
      </c>
      <c r="E45" s="14">
        <v>133</v>
      </c>
      <c r="F45" s="14">
        <v>1987</v>
      </c>
      <c r="G45" s="15">
        <v>7.2094907407407405E-4</v>
      </c>
      <c r="H45" s="15">
        <f>VLOOKUP(B45,[1]Лист2!$B$9:$G$119,6,FALSE)</f>
        <v>7.0763888888888884E-4</v>
      </c>
      <c r="I45" s="15">
        <f t="shared" si="1"/>
        <v>1.4285879629629629E-3</v>
      </c>
      <c r="J45" s="16">
        <v>19</v>
      </c>
      <c r="K45" s="24" t="s">
        <v>68</v>
      </c>
      <c r="L45" s="24">
        <v>133</v>
      </c>
    </row>
    <row r="46" spans="1:12" x14ac:dyDescent="0.25">
      <c r="A46" s="14">
        <v>13</v>
      </c>
      <c r="B46" s="14" t="s">
        <v>69</v>
      </c>
      <c r="C46" s="14" t="s">
        <v>70</v>
      </c>
      <c r="D46" s="17" t="s">
        <v>52</v>
      </c>
      <c r="E46" s="14">
        <v>106</v>
      </c>
      <c r="F46" s="14">
        <v>1993</v>
      </c>
      <c r="G46" s="15">
        <v>7.378472222222222E-4</v>
      </c>
      <c r="H46" s="15">
        <f>VLOOKUP(B46,[1]Лист2!$B$9:$G$119,6,FALSE)</f>
        <v>7.3530092592592581E-4</v>
      </c>
      <c r="I46" s="15">
        <f t="shared" si="1"/>
        <v>1.4731481481481479E-3</v>
      </c>
      <c r="J46" s="16">
        <v>18</v>
      </c>
      <c r="K46" s="24" t="s">
        <v>69</v>
      </c>
      <c r="L46" s="24">
        <v>106</v>
      </c>
    </row>
    <row r="47" spans="1:12" x14ac:dyDescent="0.25">
      <c r="A47" s="14">
        <v>14</v>
      </c>
      <c r="B47" s="14" t="s">
        <v>71</v>
      </c>
      <c r="C47" s="14" t="s">
        <v>72</v>
      </c>
      <c r="D47" s="17" t="s">
        <v>52</v>
      </c>
      <c r="E47" s="14">
        <v>168</v>
      </c>
      <c r="F47" s="14">
        <v>1980</v>
      </c>
      <c r="G47" s="15">
        <v>7.7245370370370369E-4</v>
      </c>
      <c r="H47" s="15">
        <f>VLOOKUP(B47,[1]Лист2!$B$9:$G$119,6,FALSE)</f>
        <v>7.5520833333333332E-4</v>
      </c>
      <c r="I47" s="15">
        <f t="shared" si="1"/>
        <v>1.527662037037037E-3</v>
      </c>
      <c r="J47" s="16">
        <v>17</v>
      </c>
      <c r="K47" s="24" t="s">
        <v>71</v>
      </c>
      <c r="L47" s="24">
        <v>168</v>
      </c>
    </row>
    <row r="48" spans="1:12" x14ac:dyDescent="0.25">
      <c r="A48" s="14">
        <v>15</v>
      </c>
      <c r="B48" s="14" t="s">
        <v>73</v>
      </c>
      <c r="C48" s="14" t="s">
        <v>74</v>
      </c>
      <c r="D48" s="17" t="s">
        <v>52</v>
      </c>
      <c r="E48" s="14">
        <v>128</v>
      </c>
      <c r="F48" s="14">
        <v>1989</v>
      </c>
      <c r="G48" s="15">
        <v>7.7291666666666665E-4</v>
      </c>
      <c r="H48" s="15">
        <f>VLOOKUP(B48,[1]Лист2!$B$9:$G$119,6,FALSE)</f>
        <v>8.0381944444444435E-4</v>
      </c>
      <c r="I48" s="15">
        <f t="shared" si="1"/>
        <v>1.576736111111111E-3</v>
      </c>
      <c r="J48" s="16">
        <v>16</v>
      </c>
      <c r="K48" s="24" t="s">
        <v>73</v>
      </c>
      <c r="L48" s="24">
        <v>128</v>
      </c>
    </row>
    <row r="49" spans="1:12" x14ac:dyDescent="0.25">
      <c r="A49" s="14">
        <v>16</v>
      </c>
      <c r="B49" s="14" t="s">
        <v>75</v>
      </c>
      <c r="C49" s="14" t="s">
        <v>76</v>
      </c>
      <c r="D49" s="14" t="s">
        <v>52</v>
      </c>
      <c r="E49" s="14">
        <v>167</v>
      </c>
      <c r="F49" s="18">
        <v>1975</v>
      </c>
      <c r="G49" s="15">
        <v>8.7118055555555549E-4</v>
      </c>
      <c r="H49" s="15">
        <f>VLOOKUP(B49,[1]Лист2!$B$9:$G$119,6,FALSE)</f>
        <v>8.1261574074074081E-4</v>
      </c>
      <c r="I49" s="15">
        <f t="shared" si="1"/>
        <v>1.6837962962962963E-3</v>
      </c>
      <c r="J49" s="16">
        <v>15</v>
      </c>
      <c r="K49" s="24" t="s">
        <v>75</v>
      </c>
      <c r="L49" s="24">
        <v>167</v>
      </c>
    </row>
    <row r="50" spans="1:12" x14ac:dyDescent="0.25">
      <c r="A50" s="14"/>
      <c r="B50" s="14"/>
      <c r="C50" s="14"/>
      <c r="D50" s="14"/>
      <c r="E50" s="14"/>
      <c r="F50" s="18"/>
      <c r="G50" s="15"/>
      <c r="H50" s="15"/>
      <c r="I50" s="15"/>
      <c r="J50" s="16"/>
    </row>
    <row r="51" spans="1:12" x14ac:dyDescent="0.25">
      <c r="A51" s="14"/>
      <c r="B51" s="14"/>
      <c r="C51" s="14"/>
      <c r="D51" s="17"/>
      <c r="E51" s="14"/>
      <c r="F51" s="14"/>
      <c r="G51" s="15"/>
      <c r="H51" s="15"/>
      <c r="I51" s="15"/>
      <c r="J51" s="16"/>
      <c r="K51" s="24" t="s">
        <v>9</v>
      </c>
      <c r="L51" s="24" t="s">
        <v>12</v>
      </c>
    </row>
    <row r="52" spans="1:12" x14ac:dyDescent="0.25">
      <c r="A52" s="14">
        <v>1</v>
      </c>
      <c r="B52" s="14" t="s">
        <v>77</v>
      </c>
      <c r="C52" s="14" t="s">
        <v>46</v>
      </c>
      <c r="D52" s="17" t="s">
        <v>78</v>
      </c>
      <c r="E52" s="14">
        <v>147</v>
      </c>
      <c r="F52" s="14">
        <v>1993</v>
      </c>
      <c r="G52" s="15">
        <v>7.5439814814814814E-4</v>
      </c>
      <c r="H52" s="15">
        <f>VLOOKUP(B52,[1]Лист2!$B$9:$G$119,6,FALSE)</f>
        <v>7.5497685185185184E-4</v>
      </c>
      <c r="I52" s="15">
        <f>SUM(G52:H52)</f>
        <v>1.5093749999999999E-3</v>
      </c>
      <c r="J52" s="16">
        <v>33</v>
      </c>
      <c r="K52" s="24" t="s">
        <v>77</v>
      </c>
      <c r="L52" s="24">
        <v>147</v>
      </c>
    </row>
    <row r="53" spans="1:12" x14ac:dyDescent="0.25">
      <c r="A53" s="14">
        <v>2</v>
      </c>
      <c r="B53" s="14" t="s">
        <v>79</v>
      </c>
      <c r="C53" s="14" t="s">
        <v>46</v>
      </c>
      <c r="D53" s="17" t="s">
        <v>78</v>
      </c>
      <c r="E53" s="14">
        <v>139</v>
      </c>
      <c r="F53" s="14">
        <v>1993</v>
      </c>
      <c r="G53" s="15">
        <v>7.6886574074074064E-4</v>
      </c>
      <c r="H53" s="15">
        <f>VLOOKUP(B53,[1]Лист2!$B$9:$G$119,6,FALSE)</f>
        <v>7.4699074074074077E-4</v>
      </c>
      <c r="I53" s="15">
        <f>SUM(G53:H53)</f>
        <v>1.5158564814814813E-3</v>
      </c>
      <c r="J53" s="16">
        <v>31</v>
      </c>
      <c r="K53" s="24" t="s">
        <v>79</v>
      </c>
      <c r="L53" s="24">
        <v>139</v>
      </c>
    </row>
    <row r="54" spans="1:12" x14ac:dyDescent="0.25">
      <c r="A54" s="14">
        <v>3</v>
      </c>
      <c r="B54" s="14" t="s">
        <v>80</v>
      </c>
      <c r="C54" s="14" t="s">
        <v>81</v>
      </c>
      <c r="D54" s="17" t="s">
        <v>78</v>
      </c>
      <c r="E54" s="14">
        <v>119</v>
      </c>
      <c r="F54" s="14">
        <v>1983</v>
      </c>
      <c r="G54" s="15">
        <v>7.6898148148148149E-4</v>
      </c>
      <c r="H54" s="15">
        <f>VLOOKUP(B54,[1]Лист2!$B$9:$G$119,6,FALSE)</f>
        <v>7.6215277777777772E-4</v>
      </c>
      <c r="I54" s="15">
        <f>SUM(G54:H54)</f>
        <v>1.5311342592592592E-3</v>
      </c>
      <c r="J54" s="16">
        <v>29</v>
      </c>
      <c r="K54" s="24" t="s">
        <v>80</v>
      </c>
      <c r="L54" s="24">
        <v>119</v>
      </c>
    </row>
    <row r="55" spans="1:12" x14ac:dyDescent="0.25">
      <c r="A55" s="14">
        <v>4</v>
      </c>
      <c r="B55" s="14" t="s">
        <v>82</v>
      </c>
      <c r="C55" s="14" t="s">
        <v>21</v>
      </c>
      <c r="D55" s="17" t="s">
        <v>78</v>
      </c>
      <c r="E55" s="14">
        <v>104</v>
      </c>
      <c r="F55" s="14">
        <v>1992</v>
      </c>
      <c r="G55" s="15">
        <v>8.0671296296296296E-4</v>
      </c>
      <c r="H55" s="15">
        <f>VLOOKUP(B55,[1]Лист2!$B$9:$G$119,6,FALSE)</f>
        <v>8.1180555555555563E-4</v>
      </c>
      <c r="I55" s="15">
        <f>SUM(G55:H55)</f>
        <v>1.6185185185185187E-3</v>
      </c>
      <c r="J55" s="16">
        <v>27</v>
      </c>
      <c r="K55" s="24" t="s">
        <v>82</v>
      </c>
      <c r="L55" s="24">
        <v>104</v>
      </c>
    </row>
    <row r="56" spans="1:12" x14ac:dyDescent="0.25">
      <c r="A56" s="14">
        <v>5</v>
      </c>
      <c r="B56" s="14" t="s">
        <v>83</v>
      </c>
      <c r="C56" s="14" t="s">
        <v>20</v>
      </c>
      <c r="D56" s="17" t="s">
        <v>78</v>
      </c>
      <c r="E56" s="14">
        <v>138</v>
      </c>
      <c r="F56" s="14">
        <v>1989</v>
      </c>
      <c r="G56" s="15">
        <v>8.8240740740740738E-4</v>
      </c>
      <c r="H56" s="15">
        <f>VLOOKUP(B56,[1]Лист2!$B$9:$G$119,6,FALSE)</f>
        <v>8.7662037037037038E-4</v>
      </c>
      <c r="I56" s="15">
        <f>SUM(G56:H56)</f>
        <v>1.7590277777777778E-3</v>
      </c>
      <c r="J56" s="16">
        <v>26</v>
      </c>
      <c r="K56" s="24" t="s">
        <v>83</v>
      </c>
      <c r="L56" s="24">
        <v>138</v>
      </c>
    </row>
    <row r="57" spans="1:12" x14ac:dyDescent="0.25">
      <c r="A57" s="14"/>
      <c r="B57" s="14"/>
      <c r="C57" s="14"/>
      <c r="D57" s="17"/>
      <c r="E57" s="14"/>
      <c r="F57" s="14"/>
      <c r="G57" s="15"/>
      <c r="H57" s="15"/>
      <c r="I57" s="15"/>
      <c r="J57" s="16"/>
    </row>
    <row r="58" spans="1:12" x14ac:dyDescent="0.25">
      <c r="A58" s="14"/>
      <c r="B58" s="14"/>
      <c r="C58" s="14"/>
      <c r="D58" s="14"/>
      <c r="E58" s="14"/>
      <c r="F58" s="18"/>
      <c r="G58" s="15"/>
      <c r="H58" s="15"/>
      <c r="I58" s="15"/>
      <c r="J58" s="16"/>
      <c r="K58" s="24" t="s">
        <v>9</v>
      </c>
      <c r="L58" s="24" t="s">
        <v>12</v>
      </c>
    </row>
    <row r="59" spans="1:12" x14ac:dyDescent="0.25">
      <c r="A59" s="14">
        <v>1</v>
      </c>
      <c r="B59" s="14" t="s">
        <v>84</v>
      </c>
      <c r="C59" s="14" t="s">
        <v>74</v>
      </c>
      <c r="D59" s="17" t="s">
        <v>85</v>
      </c>
      <c r="E59" s="14">
        <v>127</v>
      </c>
      <c r="F59" s="14">
        <v>1972</v>
      </c>
      <c r="G59" s="15">
        <v>7.2696759259259253E-4</v>
      </c>
      <c r="H59" s="15">
        <f>VLOOKUP(B59,[1]Лист2!$B$9:$G$119,6,FALSE)</f>
        <v>7.2997685185185177E-4</v>
      </c>
      <c r="I59" s="15">
        <f t="shared" ref="I59:I72" si="2">SUM(G59:H59)</f>
        <v>1.4569444444444443E-3</v>
      </c>
      <c r="J59" s="16">
        <v>33</v>
      </c>
      <c r="K59" s="24" t="s">
        <v>84</v>
      </c>
      <c r="L59" s="24">
        <v>127</v>
      </c>
    </row>
    <row r="60" spans="1:12" x14ac:dyDescent="0.25">
      <c r="A60" s="14">
        <v>2</v>
      </c>
      <c r="B60" s="14" t="s">
        <v>86</v>
      </c>
      <c r="C60" s="14" t="s">
        <v>87</v>
      </c>
      <c r="D60" s="17" t="s">
        <v>85</v>
      </c>
      <c r="E60" s="14">
        <v>113</v>
      </c>
      <c r="F60" s="14">
        <v>1968</v>
      </c>
      <c r="G60" s="15">
        <v>7.2939814814814818E-4</v>
      </c>
      <c r="H60" s="15">
        <f>VLOOKUP(B60,[1]Лист2!$B$9:$G$119,6,FALSE)</f>
        <v>7.2951388888888892E-4</v>
      </c>
      <c r="I60" s="15">
        <f t="shared" si="2"/>
        <v>1.4589120370370372E-3</v>
      </c>
      <c r="J60" s="16">
        <v>31</v>
      </c>
      <c r="K60" s="24" t="s">
        <v>86</v>
      </c>
      <c r="L60" s="24">
        <v>113</v>
      </c>
    </row>
    <row r="61" spans="1:12" x14ac:dyDescent="0.25">
      <c r="A61" s="14">
        <v>3</v>
      </c>
      <c r="B61" s="14" t="s">
        <v>88</v>
      </c>
      <c r="C61" s="14" t="s">
        <v>20</v>
      </c>
      <c r="D61" s="17" t="s">
        <v>85</v>
      </c>
      <c r="E61" s="14">
        <v>164</v>
      </c>
      <c r="F61" s="14">
        <v>1966</v>
      </c>
      <c r="G61" s="15">
        <v>7.3842592592592579E-4</v>
      </c>
      <c r="H61" s="15">
        <f>VLOOKUP(B61,[1]Лист2!$B$9:$G$119,6,FALSE)</f>
        <v>7.2326388888888885E-4</v>
      </c>
      <c r="I61" s="15">
        <f t="shared" si="2"/>
        <v>1.4616898148148145E-3</v>
      </c>
      <c r="J61" s="16">
        <v>29</v>
      </c>
      <c r="K61" s="24" t="s">
        <v>88</v>
      </c>
      <c r="L61" s="24">
        <v>164</v>
      </c>
    </row>
    <row r="62" spans="1:12" x14ac:dyDescent="0.25">
      <c r="A62" s="14">
        <v>5</v>
      </c>
      <c r="B62" s="14" t="s">
        <v>89</v>
      </c>
      <c r="C62" s="14" t="s">
        <v>90</v>
      </c>
      <c r="D62" s="17" t="s">
        <v>85</v>
      </c>
      <c r="E62" s="14">
        <v>135</v>
      </c>
      <c r="F62" s="14">
        <v>1965</v>
      </c>
      <c r="G62" s="15">
        <v>7.4166666666666662E-4</v>
      </c>
      <c r="H62" s="15">
        <f>VLOOKUP(B62,[1]Лист2!$B$9:$G$119,6,FALSE)</f>
        <v>7.3842592592592579E-4</v>
      </c>
      <c r="I62" s="15">
        <f t="shared" si="2"/>
        <v>1.4800925925925923E-3</v>
      </c>
      <c r="J62" s="16">
        <v>27</v>
      </c>
      <c r="K62" s="24" t="s">
        <v>89</v>
      </c>
      <c r="L62" s="24">
        <v>135</v>
      </c>
    </row>
    <row r="63" spans="1:12" x14ac:dyDescent="0.25">
      <c r="A63" s="14">
        <v>4</v>
      </c>
      <c r="B63" s="14" t="s">
        <v>91</v>
      </c>
      <c r="C63" s="14" t="s">
        <v>92</v>
      </c>
      <c r="D63" s="17" t="s">
        <v>85</v>
      </c>
      <c r="E63" s="14">
        <v>144</v>
      </c>
      <c r="F63" s="14">
        <v>1967</v>
      </c>
      <c r="G63" s="15">
        <v>7.424768518518518E-4</v>
      </c>
      <c r="H63" s="15">
        <f>VLOOKUP(B63,[1]Лист2!$B$9:$G$119,6,FALSE)</f>
        <v>7.4328703703703709E-4</v>
      </c>
      <c r="I63" s="15">
        <f t="shared" si="2"/>
        <v>1.4857638888888889E-3</v>
      </c>
      <c r="J63" s="16">
        <v>26</v>
      </c>
      <c r="K63" s="24" t="s">
        <v>91</v>
      </c>
      <c r="L63" s="24">
        <v>144</v>
      </c>
    </row>
    <row r="64" spans="1:12" x14ac:dyDescent="0.25">
      <c r="A64" s="14">
        <v>6</v>
      </c>
      <c r="B64" s="14" t="s">
        <v>96</v>
      </c>
      <c r="C64" s="14" t="s">
        <v>20</v>
      </c>
      <c r="D64" s="17" t="s">
        <v>85</v>
      </c>
      <c r="E64" s="14">
        <v>134</v>
      </c>
      <c r="F64" s="14">
        <v>1967</v>
      </c>
      <c r="G64" s="15">
        <v>7.5868055555555552E-4</v>
      </c>
      <c r="H64" s="15">
        <f>VLOOKUP(B64,[1]Лист2!$B$9:$G$119,6,FALSE)</f>
        <v>7.4976851851851854E-4</v>
      </c>
      <c r="I64" s="15">
        <f t="shared" si="2"/>
        <v>1.5084490740740739E-3</v>
      </c>
      <c r="J64" s="16">
        <v>25</v>
      </c>
      <c r="K64" s="24" t="s">
        <v>93</v>
      </c>
      <c r="L64" s="24">
        <v>137</v>
      </c>
    </row>
    <row r="65" spans="1:12" x14ac:dyDescent="0.25">
      <c r="A65" s="14">
        <v>7</v>
      </c>
      <c r="B65" s="14" t="s">
        <v>93</v>
      </c>
      <c r="C65" s="14" t="s">
        <v>20</v>
      </c>
      <c r="D65" s="14" t="s">
        <v>85</v>
      </c>
      <c r="E65" s="14">
        <v>137</v>
      </c>
      <c r="F65" s="14">
        <v>1972</v>
      </c>
      <c r="G65" s="15">
        <v>7.4930555555555558E-4</v>
      </c>
      <c r="H65" s="15">
        <f>VLOOKUP(B65,[1]Лист2!$B$9:$G$119,6,FALSE)</f>
        <v>7.6064814814814821E-4</v>
      </c>
      <c r="I65" s="15">
        <f t="shared" si="2"/>
        <v>1.5099537037037039E-3</v>
      </c>
      <c r="J65" s="16">
        <v>24</v>
      </c>
      <c r="K65" s="24" t="s">
        <v>94</v>
      </c>
      <c r="L65" s="24">
        <v>109</v>
      </c>
    </row>
    <row r="66" spans="1:12" x14ac:dyDescent="0.25">
      <c r="A66" s="14">
        <v>8</v>
      </c>
      <c r="B66" s="14" t="s">
        <v>94</v>
      </c>
      <c r="C66" s="14" t="s">
        <v>95</v>
      </c>
      <c r="D66" s="14" t="s">
        <v>85</v>
      </c>
      <c r="E66" s="14">
        <v>109</v>
      </c>
      <c r="F66" s="14">
        <v>1970</v>
      </c>
      <c r="G66" s="15">
        <v>7.5069444444444446E-4</v>
      </c>
      <c r="H66" s="15">
        <f>VLOOKUP(B66,[1]Лист2!$B$9:$G$119,6,FALSE)</f>
        <v>7.6168981481481487E-4</v>
      </c>
      <c r="I66" s="15">
        <f t="shared" si="2"/>
        <v>1.5123842592592593E-3</v>
      </c>
      <c r="J66" s="16">
        <v>23</v>
      </c>
      <c r="K66" s="24" t="s">
        <v>96</v>
      </c>
      <c r="L66" s="24">
        <v>134</v>
      </c>
    </row>
    <row r="67" spans="1:12" x14ac:dyDescent="0.25">
      <c r="A67" s="14">
        <v>9</v>
      </c>
      <c r="B67" s="14" t="s">
        <v>99</v>
      </c>
      <c r="C67" s="14" t="s">
        <v>100</v>
      </c>
      <c r="D67" s="17" t="s">
        <v>85</v>
      </c>
      <c r="E67" s="14">
        <v>142</v>
      </c>
      <c r="F67" s="14">
        <v>1970</v>
      </c>
      <c r="G67" s="15">
        <v>7.7152777777777777E-4</v>
      </c>
      <c r="H67" s="15">
        <v>7.6388888888888893E-4</v>
      </c>
      <c r="I67" s="15">
        <f t="shared" si="2"/>
        <v>1.5354166666666667E-3</v>
      </c>
      <c r="J67" s="16">
        <v>22</v>
      </c>
      <c r="K67" s="24" t="s">
        <v>97</v>
      </c>
      <c r="L67" s="24">
        <v>122</v>
      </c>
    </row>
    <row r="68" spans="1:12" x14ac:dyDescent="0.25">
      <c r="A68" s="14">
        <v>10</v>
      </c>
      <c r="B68" s="14" t="s">
        <v>101</v>
      </c>
      <c r="C68" s="14" t="s">
        <v>102</v>
      </c>
      <c r="D68" s="14" t="s">
        <v>85</v>
      </c>
      <c r="E68" s="14">
        <v>149</v>
      </c>
      <c r="F68" s="14">
        <v>1969</v>
      </c>
      <c r="G68" s="15">
        <v>7.7592592592592589E-4</v>
      </c>
      <c r="H68" s="15">
        <f>VLOOKUP(B68,[1]Лист2!$B$9:$G$119,6,FALSE)</f>
        <v>7.6134259259259265E-4</v>
      </c>
      <c r="I68" s="15">
        <f t="shared" si="2"/>
        <v>1.5372685185185185E-3</v>
      </c>
      <c r="J68" s="16">
        <v>21</v>
      </c>
      <c r="K68" s="24" t="s">
        <v>99</v>
      </c>
      <c r="L68" s="24">
        <v>142</v>
      </c>
    </row>
    <row r="69" spans="1:12" x14ac:dyDescent="0.25">
      <c r="A69" s="14">
        <v>11</v>
      </c>
      <c r="B69" s="14" t="s">
        <v>97</v>
      </c>
      <c r="C69" s="14" t="s">
        <v>98</v>
      </c>
      <c r="D69" s="14" t="s">
        <v>85</v>
      </c>
      <c r="E69" s="14">
        <v>122</v>
      </c>
      <c r="F69" s="14">
        <v>1970</v>
      </c>
      <c r="G69" s="15">
        <v>7.6944444444444456E-4</v>
      </c>
      <c r="H69" s="15">
        <f>VLOOKUP(B69,[1]Лист2!$B$9:$G$119,6,FALSE)</f>
        <v>7.7129629629629629E-4</v>
      </c>
      <c r="I69" s="15">
        <f t="shared" si="2"/>
        <v>1.540740740740741E-3</v>
      </c>
      <c r="J69" s="16">
        <v>20</v>
      </c>
      <c r="K69" s="24" t="s">
        <v>101</v>
      </c>
      <c r="L69" s="24">
        <v>149</v>
      </c>
    </row>
    <row r="70" spans="1:12" x14ac:dyDescent="0.25">
      <c r="A70" s="14">
        <v>12</v>
      </c>
      <c r="B70" s="14" t="s">
        <v>103</v>
      </c>
      <c r="C70" s="14" t="s">
        <v>92</v>
      </c>
      <c r="D70" s="14" t="s">
        <v>85</v>
      </c>
      <c r="E70" s="14">
        <v>145</v>
      </c>
      <c r="F70" s="14">
        <v>1969</v>
      </c>
      <c r="G70" s="15">
        <v>7.8634259259259271E-4</v>
      </c>
      <c r="H70" s="15">
        <f>VLOOKUP(B70,[1]Лист2!$B$9:$G$119,6,FALSE)</f>
        <v>7.7372685185185194E-4</v>
      </c>
      <c r="I70" s="15">
        <f t="shared" si="2"/>
        <v>1.5600694444444447E-3</v>
      </c>
      <c r="J70" s="16">
        <v>19</v>
      </c>
      <c r="K70" s="24" t="s">
        <v>103</v>
      </c>
      <c r="L70" s="24">
        <v>145</v>
      </c>
    </row>
    <row r="71" spans="1:12" x14ac:dyDescent="0.25">
      <c r="A71" s="14">
        <v>13</v>
      </c>
      <c r="B71" s="14" t="s">
        <v>104</v>
      </c>
      <c r="C71" s="14" t="s">
        <v>20</v>
      </c>
      <c r="D71" s="17" t="s">
        <v>85</v>
      </c>
      <c r="E71" s="14">
        <v>126</v>
      </c>
      <c r="F71" s="14">
        <v>1973</v>
      </c>
      <c r="G71" s="15">
        <v>7.8877314814814815E-4</v>
      </c>
      <c r="H71" s="15">
        <f>VLOOKUP(B71,[1]Лист2!$B$9:$G$119,6,FALSE)</f>
        <v>7.8888888888888899E-4</v>
      </c>
      <c r="I71" s="15">
        <f t="shared" si="2"/>
        <v>1.5776620370370371E-3</v>
      </c>
      <c r="J71" s="16">
        <v>18</v>
      </c>
      <c r="K71" s="24" t="s">
        <v>104</v>
      </c>
      <c r="L71" s="24">
        <v>126</v>
      </c>
    </row>
    <row r="72" spans="1:12" x14ac:dyDescent="0.25">
      <c r="A72" s="14">
        <v>14</v>
      </c>
      <c r="B72" s="14" t="s">
        <v>105</v>
      </c>
      <c r="C72" s="14" t="s">
        <v>28</v>
      </c>
      <c r="D72" s="14" t="s">
        <v>85</v>
      </c>
      <c r="E72" s="14">
        <v>160</v>
      </c>
      <c r="F72" s="14">
        <v>1974</v>
      </c>
      <c r="G72" s="15">
        <v>7.9861111111111105E-4</v>
      </c>
      <c r="H72" s="15">
        <f>VLOOKUP(B72,[1]Лист2!$B$9:$G$119,6,FALSE)</f>
        <v>7.8738425925925927E-4</v>
      </c>
      <c r="I72" s="15">
        <f t="shared" si="2"/>
        <v>1.5859953703703704E-3</v>
      </c>
      <c r="J72" s="16">
        <v>17</v>
      </c>
      <c r="K72" s="24" t="s">
        <v>105</v>
      </c>
      <c r="L72" s="24">
        <v>160</v>
      </c>
    </row>
    <row r="73" spans="1:12" x14ac:dyDescent="0.25">
      <c r="A73" s="14"/>
      <c r="B73" s="14"/>
      <c r="C73" s="14"/>
      <c r="D73" s="14"/>
      <c r="E73" s="14"/>
      <c r="F73" s="14"/>
      <c r="G73" s="15"/>
      <c r="H73" s="15"/>
      <c r="I73" s="15"/>
      <c r="J73" s="16"/>
    </row>
    <row r="74" spans="1:12" x14ac:dyDescent="0.25">
      <c r="A74" s="14"/>
      <c r="B74" s="14"/>
      <c r="C74" s="14"/>
      <c r="D74" s="17"/>
      <c r="E74" s="14"/>
      <c r="F74" s="14"/>
      <c r="G74" s="15"/>
      <c r="H74" s="15"/>
      <c r="I74" s="15"/>
      <c r="J74" s="16"/>
      <c r="K74" s="24" t="s">
        <v>9</v>
      </c>
      <c r="L74" s="24" t="s">
        <v>12</v>
      </c>
    </row>
    <row r="75" spans="1:12" x14ac:dyDescent="0.25">
      <c r="A75" s="14">
        <v>1</v>
      </c>
      <c r="B75" s="14" t="s">
        <v>106</v>
      </c>
      <c r="C75" s="14" t="s">
        <v>46</v>
      </c>
      <c r="D75" s="17" t="s">
        <v>107</v>
      </c>
      <c r="E75" s="14">
        <v>140</v>
      </c>
      <c r="F75" s="14">
        <v>1973</v>
      </c>
      <c r="G75" s="15">
        <v>8.3622685185185178E-4</v>
      </c>
      <c r="H75" s="15">
        <f>VLOOKUP(B75,[1]Лист2!$B$9:$G$119,6,FALSE)</f>
        <v>8.3171296296296292E-4</v>
      </c>
      <c r="I75" s="15">
        <f>SUM(G75:H75)</f>
        <v>1.6679398148148148E-3</v>
      </c>
      <c r="J75" s="16">
        <v>33</v>
      </c>
      <c r="K75" s="24" t="s">
        <v>106</v>
      </c>
      <c r="L75" s="24">
        <v>140</v>
      </c>
    </row>
    <row r="76" spans="1:12" x14ac:dyDescent="0.25">
      <c r="A76" s="14"/>
      <c r="B76" s="14"/>
      <c r="C76" s="14"/>
      <c r="D76" s="17"/>
      <c r="E76" s="14"/>
      <c r="F76" s="14"/>
      <c r="G76" s="15"/>
      <c r="H76" s="15"/>
      <c r="I76" s="15"/>
      <c r="J76" s="16"/>
    </row>
    <row r="77" spans="1:12" x14ac:dyDescent="0.25">
      <c r="A77" s="14"/>
      <c r="B77" s="14"/>
      <c r="C77" s="14"/>
      <c r="D77" s="14"/>
      <c r="E77" s="14"/>
      <c r="F77" s="18"/>
      <c r="G77" s="15"/>
      <c r="H77" s="15"/>
      <c r="I77" s="15"/>
      <c r="J77" s="16"/>
      <c r="K77" s="24" t="s">
        <v>9</v>
      </c>
      <c r="L77" s="24" t="s">
        <v>12</v>
      </c>
    </row>
    <row r="78" spans="1:12" x14ac:dyDescent="0.25">
      <c r="A78" s="14">
        <v>1</v>
      </c>
      <c r="B78" s="14" t="s">
        <v>108</v>
      </c>
      <c r="C78" s="14" t="s">
        <v>21</v>
      </c>
      <c r="D78" s="17" t="s">
        <v>109</v>
      </c>
      <c r="E78" s="14">
        <v>103</v>
      </c>
      <c r="F78" s="14">
        <v>1964</v>
      </c>
      <c r="G78" s="15">
        <v>7.1527777777777779E-4</v>
      </c>
      <c r="H78" s="15">
        <f>VLOOKUP(B78,[1]Лист2!$B$9:$G$119,6,FALSE)</f>
        <v>7.3171296296296309E-4</v>
      </c>
      <c r="I78" s="15">
        <f t="shared" ref="I78:I84" si="3">SUM(G78:H78)</f>
        <v>1.4469907407407409E-3</v>
      </c>
      <c r="J78" s="16">
        <v>33</v>
      </c>
      <c r="K78" s="24" t="s">
        <v>108</v>
      </c>
      <c r="L78" s="25">
        <v>103</v>
      </c>
    </row>
    <row r="79" spans="1:12" x14ac:dyDescent="0.25">
      <c r="A79" s="14">
        <v>2</v>
      </c>
      <c r="B79" s="14" t="s">
        <v>112</v>
      </c>
      <c r="C79" s="14" t="s">
        <v>113</v>
      </c>
      <c r="D79" s="17" t="s">
        <v>109</v>
      </c>
      <c r="E79" s="14">
        <v>125</v>
      </c>
      <c r="F79" s="14">
        <v>1961</v>
      </c>
      <c r="G79" s="15">
        <v>7.4895833333333336E-4</v>
      </c>
      <c r="H79" s="15">
        <f>VLOOKUP(B79,[1]Лист2!$B$9:$G$119,6,FALSE)</f>
        <v>7.349537037037037E-4</v>
      </c>
      <c r="I79" s="15">
        <f t="shared" si="3"/>
        <v>1.4839120370370371E-3</v>
      </c>
      <c r="J79" s="16">
        <v>31</v>
      </c>
      <c r="K79" s="24" t="s">
        <v>110</v>
      </c>
      <c r="L79" s="25">
        <v>110</v>
      </c>
    </row>
    <row r="80" spans="1:12" x14ac:dyDescent="0.25">
      <c r="A80" s="14">
        <v>3</v>
      </c>
      <c r="B80" s="14" t="s">
        <v>110</v>
      </c>
      <c r="C80" s="14" t="s">
        <v>62</v>
      </c>
      <c r="D80" s="17" t="s">
        <v>109</v>
      </c>
      <c r="E80" s="14">
        <v>110</v>
      </c>
      <c r="F80" s="14">
        <v>1962</v>
      </c>
      <c r="G80" s="15">
        <v>7.407407407407407E-4</v>
      </c>
      <c r="H80" s="15">
        <f>VLOOKUP(B80,[1]Лист2!$B$9:$G$119,6,FALSE)</f>
        <v>7.4988425925925928E-4</v>
      </c>
      <c r="I80" s="15">
        <f t="shared" si="3"/>
        <v>1.490625E-3</v>
      </c>
      <c r="J80" s="16">
        <v>29</v>
      </c>
      <c r="K80" s="24" t="s">
        <v>111</v>
      </c>
      <c r="L80" s="25">
        <v>136</v>
      </c>
    </row>
    <row r="81" spans="1:12" x14ac:dyDescent="0.25">
      <c r="A81" s="14">
        <v>4</v>
      </c>
      <c r="B81" s="14" t="s">
        <v>111</v>
      </c>
      <c r="C81" s="14" t="s">
        <v>90</v>
      </c>
      <c r="D81" s="17" t="s">
        <v>109</v>
      </c>
      <c r="E81" s="14">
        <v>136</v>
      </c>
      <c r="F81" s="14">
        <v>1960</v>
      </c>
      <c r="G81" s="15">
        <v>7.4699074074074077E-4</v>
      </c>
      <c r="H81" s="15">
        <f>VLOOKUP(B81,[1]Лист2!$B$9:$G$119,6,FALSE)</f>
        <v>7.5509259259259247E-4</v>
      </c>
      <c r="I81" s="15">
        <f t="shared" si="3"/>
        <v>1.5020833333333331E-3</v>
      </c>
      <c r="J81" s="16">
        <v>27</v>
      </c>
      <c r="K81" s="24" t="s">
        <v>112</v>
      </c>
      <c r="L81" s="25">
        <v>125</v>
      </c>
    </row>
    <row r="82" spans="1:12" x14ac:dyDescent="0.25">
      <c r="A82" s="14">
        <v>5</v>
      </c>
      <c r="B82" s="14" t="s">
        <v>116</v>
      </c>
      <c r="C82" s="19" t="s">
        <v>117</v>
      </c>
      <c r="D82" s="17" t="s">
        <v>109</v>
      </c>
      <c r="E82" s="14">
        <v>165</v>
      </c>
      <c r="F82" s="14">
        <v>1961</v>
      </c>
      <c r="G82" s="15">
        <v>7.6631944444444436E-4</v>
      </c>
      <c r="H82" s="15">
        <f>VLOOKUP(B82,[1]Лист2!$B$9:$G$119,6,FALSE)</f>
        <v>7.4386574074074069E-4</v>
      </c>
      <c r="I82" s="15">
        <f t="shared" si="3"/>
        <v>1.5101851851851852E-3</v>
      </c>
      <c r="J82" s="16">
        <v>26</v>
      </c>
      <c r="K82" s="24" t="s">
        <v>114</v>
      </c>
      <c r="L82" s="25">
        <v>123</v>
      </c>
    </row>
    <row r="83" spans="1:12" x14ac:dyDescent="0.25">
      <c r="A83" s="14">
        <v>6</v>
      </c>
      <c r="B83" s="14" t="s">
        <v>114</v>
      </c>
      <c r="C83" s="14" t="s">
        <v>115</v>
      </c>
      <c r="D83" s="17" t="s">
        <v>109</v>
      </c>
      <c r="E83" s="14">
        <v>123</v>
      </c>
      <c r="F83" s="14">
        <v>1956</v>
      </c>
      <c r="G83" s="15">
        <v>7.6608796296296288E-4</v>
      </c>
      <c r="H83" s="15">
        <f>VLOOKUP(B83,[1]Лист2!$B$9:$G$119,6,FALSE)</f>
        <v>7.6388888888888893E-4</v>
      </c>
      <c r="I83" s="15">
        <f t="shared" si="3"/>
        <v>1.5299768518518518E-3</v>
      </c>
      <c r="J83" s="16">
        <v>25</v>
      </c>
      <c r="K83" s="24" t="s">
        <v>116</v>
      </c>
      <c r="L83" s="25">
        <v>165</v>
      </c>
    </row>
    <row r="84" spans="1:12" x14ac:dyDescent="0.25">
      <c r="A84" s="14">
        <v>7</v>
      </c>
      <c r="B84" s="14" t="s">
        <v>118</v>
      </c>
      <c r="C84" s="19"/>
      <c r="D84" s="17" t="s">
        <v>109</v>
      </c>
      <c r="E84" s="14">
        <v>163</v>
      </c>
      <c r="F84" s="14">
        <v>1959</v>
      </c>
      <c r="G84" s="15">
        <v>7.923611111111112E-4</v>
      </c>
      <c r="H84" s="15">
        <f>VLOOKUP(B84,[1]Лист2!$B$9:$G$119,6,FALSE)</f>
        <v>8.0081018518518522E-4</v>
      </c>
      <c r="I84" s="15">
        <f t="shared" si="3"/>
        <v>1.5931712962962965E-3</v>
      </c>
      <c r="J84" s="16">
        <v>24</v>
      </c>
      <c r="K84" s="24" t="s">
        <v>118</v>
      </c>
      <c r="L84" s="25">
        <v>163</v>
      </c>
    </row>
    <row r="85" spans="1:12" x14ac:dyDescent="0.25">
      <c r="A85" s="14"/>
      <c r="B85" s="14"/>
      <c r="C85" s="19"/>
      <c r="D85" s="17"/>
      <c r="E85" s="14"/>
      <c r="F85" s="14"/>
      <c r="G85" s="15"/>
      <c r="H85" s="15"/>
      <c r="I85" s="15"/>
      <c r="J85" s="16"/>
      <c r="L85" s="25"/>
    </row>
    <row r="86" spans="1:12" x14ac:dyDescent="0.25">
      <c r="A86" s="14"/>
      <c r="B86" s="14"/>
      <c r="C86" s="19"/>
      <c r="D86" s="17"/>
      <c r="E86" s="14"/>
      <c r="F86" s="14"/>
      <c r="G86" s="15"/>
      <c r="H86" s="15"/>
      <c r="I86" s="15"/>
      <c r="J86" s="16"/>
      <c r="K86" s="24" t="s">
        <v>9</v>
      </c>
      <c r="L86" s="25" t="s">
        <v>12</v>
      </c>
    </row>
    <row r="87" spans="1:12" x14ac:dyDescent="0.25">
      <c r="A87" s="14">
        <v>1</v>
      </c>
      <c r="B87" s="14" t="s">
        <v>119</v>
      </c>
      <c r="C87" s="14" t="s">
        <v>22</v>
      </c>
      <c r="D87" s="17" t="s">
        <v>120</v>
      </c>
      <c r="E87" s="14">
        <v>153</v>
      </c>
      <c r="F87" s="14">
        <v>1948</v>
      </c>
      <c r="G87" s="15">
        <v>1.0200231481481482E-3</v>
      </c>
      <c r="H87" s="15">
        <f>VLOOKUP(B87,[1]Лист2!$B$9:$G$119,6,FALSE)</f>
        <v>1.0199074074074073E-3</v>
      </c>
      <c r="I87" s="15">
        <f>SUM(G87:H87)</f>
        <v>2.0399305555555552E-3</v>
      </c>
      <c r="J87" s="16">
        <v>33</v>
      </c>
      <c r="K87" s="24" t="s">
        <v>119</v>
      </c>
      <c r="L87" s="25">
        <v>153</v>
      </c>
    </row>
    <row r="88" spans="1:12" x14ac:dyDescent="0.25">
      <c r="A88" s="14">
        <v>2</v>
      </c>
      <c r="B88" s="14" t="s">
        <v>121</v>
      </c>
      <c r="C88" s="14" t="s">
        <v>122</v>
      </c>
      <c r="D88" s="17" t="s">
        <v>120</v>
      </c>
      <c r="E88" s="14">
        <v>121</v>
      </c>
      <c r="F88" s="14">
        <v>1947</v>
      </c>
      <c r="G88" s="15">
        <v>1.1291666666666666E-3</v>
      </c>
      <c r="H88" s="15">
        <f>VLOOKUP(B88,[1]Лист2!$B$9:$G$119,6,FALSE)</f>
        <v>1.1289351851851851E-3</v>
      </c>
      <c r="I88" s="15">
        <f>SUM(G88:H88)</f>
        <v>2.2581018518518514E-3</v>
      </c>
      <c r="J88" s="16">
        <v>31</v>
      </c>
      <c r="K88" s="24" t="s">
        <v>121</v>
      </c>
      <c r="L88" s="25">
        <v>121</v>
      </c>
    </row>
    <row r="89" spans="1:12" x14ac:dyDescent="0.25">
      <c r="A89" s="14"/>
      <c r="B89" s="14"/>
      <c r="C89" s="14"/>
      <c r="D89" s="17"/>
      <c r="E89" s="14"/>
      <c r="F89" s="14"/>
      <c r="G89" s="15"/>
      <c r="H89" s="15"/>
      <c r="I89" s="15"/>
      <c r="J89" s="16"/>
      <c r="L89" s="25"/>
    </row>
    <row r="90" spans="1:12" x14ac:dyDescent="0.25">
      <c r="A90" s="20"/>
      <c r="B90" s="14"/>
      <c r="C90" s="14"/>
      <c r="D90" s="17"/>
      <c r="E90" s="14"/>
      <c r="F90" s="14"/>
      <c r="G90" s="15"/>
      <c r="H90" s="15"/>
      <c r="I90" s="15"/>
      <c r="J90" s="16"/>
      <c r="K90" s="24" t="s">
        <v>9</v>
      </c>
      <c r="L90" s="25" t="s">
        <v>12</v>
      </c>
    </row>
    <row r="91" spans="1:12" x14ac:dyDescent="0.25">
      <c r="A91" s="14">
        <v>1</v>
      </c>
      <c r="B91" s="14" t="s">
        <v>123</v>
      </c>
      <c r="C91" s="14" t="s">
        <v>124</v>
      </c>
      <c r="D91" s="17" t="s">
        <v>125</v>
      </c>
      <c r="E91" s="14">
        <v>162</v>
      </c>
      <c r="F91" s="14">
        <v>1952</v>
      </c>
      <c r="G91" s="15">
        <v>8.2627314814814814E-4</v>
      </c>
      <c r="H91" s="15">
        <f>VLOOKUP(B91,[1]Лист2!$B$9:$G$119,6,FALSE)</f>
        <v>8.0671296296296296E-4</v>
      </c>
      <c r="I91" s="15">
        <f t="shared" ref="I91:I97" si="4">SUM(G91:H91)</f>
        <v>1.6329861111111111E-3</v>
      </c>
      <c r="J91" s="16">
        <v>33</v>
      </c>
      <c r="K91" s="24" t="s">
        <v>123</v>
      </c>
      <c r="L91" s="25">
        <v>162</v>
      </c>
    </row>
    <row r="92" spans="1:12" x14ac:dyDescent="0.25">
      <c r="A92" s="20">
        <v>2</v>
      </c>
      <c r="B92" s="14" t="s">
        <v>126</v>
      </c>
      <c r="C92" s="14" t="s">
        <v>127</v>
      </c>
      <c r="D92" s="17" t="s">
        <v>125</v>
      </c>
      <c r="E92" s="14">
        <v>112</v>
      </c>
      <c r="F92" s="14">
        <v>1952</v>
      </c>
      <c r="G92" s="15">
        <v>8.5949074074074085E-4</v>
      </c>
      <c r="H92" s="15">
        <f>VLOOKUP(B92,[1]Лист2!$B$9:$G$119,6,FALSE)</f>
        <v>8.3391203703703709E-4</v>
      </c>
      <c r="I92" s="15">
        <f t="shared" si="4"/>
        <v>1.693402777777778E-3</v>
      </c>
      <c r="J92" s="16">
        <v>31</v>
      </c>
      <c r="K92" s="24" t="s">
        <v>126</v>
      </c>
      <c r="L92" s="25">
        <v>112</v>
      </c>
    </row>
    <row r="93" spans="1:12" x14ac:dyDescent="0.25">
      <c r="A93" s="14">
        <v>3</v>
      </c>
      <c r="B93" s="14" t="s">
        <v>128</v>
      </c>
      <c r="C93" s="14" t="s">
        <v>129</v>
      </c>
      <c r="D93" s="17" t="s">
        <v>125</v>
      </c>
      <c r="E93" s="14">
        <v>114</v>
      </c>
      <c r="F93" s="14">
        <v>1951</v>
      </c>
      <c r="G93" s="15">
        <v>8.5972222222222222E-4</v>
      </c>
      <c r="H93" s="15">
        <f>VLOOKUP(B93,[1]Лист2!$B$9:$G$119,6,FALSE)</f>
        <v>8.5046296296296302E-4</v>
      </c>
      <c r="I93" s="15">
        <f t="shared" si="4"/>
        <v>1.7101851851851852E-3</v>
      </c>
      <c r="J93" s="16">
        <v>29</v>
      </c>
      <c r="K93" s="24" t="s">
        <v>128</v>
      </c>
      <c r="L93" s="25">
        <v>114</v>
      </c>
    </row>
    <row r="94" spans="1:12" x14ac:dyDescent="0.25">
      <c r="A94" s="20">
        <v>4</v>
      </c>
      <c r="B94" s="14" t="s">
        <v>130</v>
      </c>
      <c r="C94" s="14" t="s">
        <v>90</v>
      </c>
      <c r="D94" s="17" t="s">
        <v>125</v>
      </c>
      <c r="E94" s="14">
        <v>143</v>
      </c>
      <c r="F94" s="14">
        <v>1954</v>
      </c>
      <c r="G94" s="15">
        <v>8.6932870370370376E-4</v>
      </c>
      <c r="H94" s="15">
        <f>VLOOKUP(B94,[1]Лист2!$B$9:$G$119,6,FALSE)</f>
        <v>8.576388888888888E-4</v>
      </c>
      <c r="I94" s="15">
        <f t="shared" si="4"/>
        <v>1.7269675925925924E-3</v>
      </c>
      <c r="J94" s="16">
        <v>27</v>
      </c>
      <c r="K94" s="24" t="s">
        <v>130</v>
      </c>
      <c r="L94" s="25">
        <v>143</v>
      </c>
    </row>
    <row r="95" spans="1:12" x14ac:dyDescent="0.25">
      <c r="A95" s="14">
        <v>5</v>
      </c>
      <c r="B95" s="14" t="s">
        <v>133</v>
      </c>
      <c r="C95" s="14"/>
      <c r="D95" s="14" t="s">
        <v>125</v>
      </c>
      <c r="E95" s="14">
        <v>117</v>
      </c>
      <c r="F95" s="18">
        <v>1950</v>
      </c>
      <c r="G95" s="15">
        <v>9.0648148148148163E-4</v>
      </c>
      <c r="H95" s="15">
        <f>VLOOKUP(B95,[1]Лист2!$B$9:$G$119,6,FALSE)</f>
        <v>8.8368055555555552E-4</v>
      </c>
      <c r="I95" s="15">
        <f t="shared" si="4"/>
        <v>1.7901620370370372E-3</v>
      </c>
      <c r="J95" s="16">
        <v>26</v>
      </c>
      <c r="K95" s="24" t="s">
        <v>131</v>
      </c>
      <c r="L95" s="25">
        <v>130</v>
      </c>
    </row>
    <row r="96" spans="1:12" x14ac:dyDescent="0.25">
      <c r="A96" s="20">
        <v>6</v>
      </c>
      <c r="B96" s="14" t="s">
        <v>131</v>
      </c>
      <c r="C96" s="14" t="s">
        <v>132</v>
      </c>
      <c r="D96" s="14" t="s">
        <v>125</v>
      </c>
      <c r="E96" s="14">
        <v>130</v>
      </c>
      <c r="F96" s="18">
        <v>1954</v>
      </c>
      <c r="G96" s="15">
        <v>8.9942129629629649E-4</v>
      </c>
      <c r="H96" s="15">
        <f>VLOOKUP(B96,[1]Лист2!$B$9:$G$119,6,FALSE)</f>
        <v>9.00925925925926E-4</v>
      </c>
      <c r="I96" s="15">
        <f t="shared" si="4"/>
        <v>1.8003472222222225E-3</v>
      </c>
      <c r="J96" s="16">
        <v>25</v>
      </c>
      <c r="K96" s="24" t="s">
        <v>133</v>
      </c>
      <c r="L96" s="24">
        <v>117</v>
      </c>
    </row>
    <row r="97" spans="1:14" x14ac:dyDescent="0.25">
      <c r="A97" s="14">
        <v>7</v>
      </c>
      <c r="B97" s="14" t="s">
        <v>134</v>
      </c>
      <c r="C97" s="14" t="s">
        <v>135</v>
      </c>
      <c r="D97" s="17" t="s">
        <v>125</v>
      </c>
      <c r="E97" s="14">
        <v>111</v>
      </c>
      <c r="F97" s="14">
        <v>1946</v>
      </c>
      <c r="G97" s="15">
        <v>9.4398148148148141E-4</v>
      </c>
      <c r="H97" s="15">
        <f>VLOOKUP(B97,[1]Лист2!$B$9:$G$119,6,FALSE)</f>
        <v>9.3368055555555554E-4</v>
      </c>
      <c r="I97" s="15">
        <f t="shared" si="4"/>
        <v>1.8776620370370371E-3</v>
      </c>
      <c r="J97" s="16">
        <v>24</v>
      </c>
      <c r="K97" s="24" t="s">
        <v>134</v>
      </c>
      <c r="L97" s="24">
        <v>111</v>
      </c>
    </row>
    <row r="98" spans="1:14" x14ac:dyDescent="0.25">
      <c r="A98" s="20"/>
      <c r="B98" s="14"/>
      <c r="C98" s="14"/>
      <c r="D98" s="17"/>
      <c r="E98" s="14"/>
      <c r="F98" s="14"/>
      <c r="G98" s="15"/>
      <c r="H98" s="15"/>
      <c r="I98" s="15"/>
      <c r="J98" s="16"/>
    </row>
    <row r="99" spans="1:14" x14ac:dyDescent="0.25">
      <c r="A99" s="14"/>
      <c r="B99" s="14"/>
      <c r="C99" s="14"/>
      <c r="D99" s="17"/>
      <c r="E99" s="14"/>
      <c r="F99" s="14"/>
      <c r="G99" s="15"/>
      <c r="H99" s="15"/>
      <c r="I99" s="15"/>
      <c r="J99" s="16"/>
      <c r="K99" s="24" t="s">
        <v>9</v>
      </c>
      <c r="L99" s="24" t="s">
        <v>12</v>
      </c>
    </row>
    <row r="100" spans="1:14" x14ac:dyDescent="0.25">
      <c r="A100" s="20">
        <v>1</v>
      </c>
      <c r="B100" s="14" t="s">
        <v>136</v>
      </c>
      <c r="C100" s="14" t="s">
        <v>137</v>
      </c>
      <c r="D100" s="17" t="s">
        <v>138</v>
      </c>
      <c r="E100" s="14">
        <v>151</v>
      </c>
      <c r="F100" s="14">
        <v>1939</v>
      </c>
      <c r="G100" s="15">
        <v>9.9004629629629638E-4</v>
      </c>
      <c r="H100" s="15">
        <f>VLOOKUP(B100,[1]Лист2!$B$9:$G$119,6,FALSE)</f>
        <v>1.0124999999999999E-3</v>
      </c>
      <c r="I100" s="15">
        <f>SUM(G100:H100)</f>
        <v>2.0025462962962965E-3</v>
      </c>
      <c r="J100" s="16">
        <v>33</v>
      </c>
      <c r="K100" s="24" t="s">
        <v>136</v>
      </c>
      <c r="L100" s="24">
        <v>151</v>
      </c>
    </row>
    <row r="101" spans="1:14" x14ac:dyDescent="0.25">
      <c r="A101" s="14">
        <v>2</v>
      </c>
      <c r="B101" s="14" t="s">
        <v>139</v>
      </c>
      <c r="C101" s="14" t="s">
        <v>140</v>
      </c>
      <c r="D101" s="17" t="s">
        <v>138</v>
      </c>
      <c r="E101" s="14">
        <v>105</v>
      </c>
      <c r="F101" s="14">
        <v>1938</v>
      </c>
      <c r="G101" s="15">
        <v>1.2847222222222223E-3</v>
      </c>
      <c r="H101" s="15">
        <f>VLOOKUP(B101,[1]Лист2!$B$9:$G$119,6,FALSE)</f>
        <v>1.234837962962963E-3</v>
      </c>
      <c r="I101" s="15">
        <f>SUM(G101:H101)</f>
        <v>2.5195601851851854E-3</v>
      </c>
      <c r="J101" s="16">
        <v>31</v>
      </c>
      <c r="K101" s="24" t="s">
        <v>139</v>
      </c>
      <c r="L101" s="24">
        <v>105</v>
      </c>
    </row>
    <row r="102" spans="1:14" x14ac:dyDescent="0.25">
      <c r="A102" s="21"/>
      <c r="B102" s="21"/>
      <c r="C102" s="21"/>
      <c r="D102" s="21"/>
      <c r="E102" s="21"/>
      <c r="F102" s="21"/>
      <c r="G102" s="22"/>
      <c r="H102" s="22"/>
      <c r="I102" s="22"/>
      <c r="J102" s="23"/>
      <c r="K102" s="26"/>
      <c r="L102" s="26"/>
      <c r="M102" s="21"/>
      <c r="N102" s="21"/>
    </row>
    <row r="103" spans="1:14" x14ac:dyDescent="0.25">
      <c r="A103" s="21"/>
      <c r="B103" s="21"/>
      <c r="C103" s="21"/>
      <c r="D103" s="21"/>
      <c r="E103" s="21"/>
      <c r="F103" s="21"/>
      <c r="G103" s="22"/>
      <c r="H103" s="22"/>
      <c r="I103" s="22"/>
      <c r="J103" s="23"/>
      <c r="K103" s="26"/>
      <c r="L103" s="26"/>
      <c r="M103" s="21"/>
      <c r="N103" s="21"/>
    </row>
    <row r="104" spans="1:14" x14ac:dyDescent="0.25">
      <c r="A104" s="21"/>
      <c r="B104" s="21"/>
      <c r="C104" s="21"/>
      <c r="D104" s="21"/>
      <c r="E104" s="21"/>
      <c r="F104" s="21"/>
      <c r="G104" s="22"/>
      <c r="H104" s="22"/>
      <c r="I104" s="22"/>
      <c r="J104" s="23"/>
      <c r="K104" s="26"/>
      <c r="L104" s="26"/>
      <c r="M104" s="21"/>
      <c r="N104" s="21"/>
    </row>
    <row r="105" spans="1:14" x14ac:dyDescent="0.25">
      <c r="A105" s="21"/>
      <c r="B105" s="21"/>
      <c r="C105" s="21"/>
      <c r="D105" s="21"/>
      <c r="E105" s="21"/>
      <c r="F105" s="21"/>
      <c r="G105" s="22"/>
      <c r="H105" s="22"/>
      <c r="I105" s="22"/>
      <c r="J105" s="23"/>
      <c r="K105" s="26"/>
      <c r="L105" s="26"/>
      <c r="M105" s="21"/>
      <c r="N105" s="21"/>
    </row>
    <row r="106" spans="1:14" x14ac:dyDescent="0.25">
      <c r="A106" s="21"/>
      <c r="B106" s="21"/>
      <c r="C106" s="21"/>
      <c r="D106" s="21"/>
      <c r="E106" s="21"/>
      <c r="F106" s="21"/>
      <c r="G106" s="22"/>
      <c r="H106" s="22"/>
      <c r="I106" s="22"/>
      <c r="J106" s="23"/>
      <c r="K106" s="26"/>
      <c r="L106" s="26"/>
      <c r="M106" s="21"/>
      <c r="N106" s="21"/>
    </row>
    <row r="107" spans="1:14" x14ac:dyDescent="0.25">
      <c r="A107" s="21"/>
      <c r="B107" s="21"/>
      <c r="C107" s="21"/>
      <c r="D107" s="21"/>
      <c r="E107" s="21"/>
      <c r="F107" s="21"/>
      <c r="G107" s="22"/>
      <c r="H107" s="22"/>
      <c r="I107" s="22"/>
      <c r="J107" s="23"/>
      <c r="K107" s="26"/>
      <c r="L107" s="26"/>
      <c r="M107" s="21"/>
      <c r="N107" s="21"/>
    </row>
    <row r="108" spans="1:14" x14ac:dyDescent="0.25">
      <c r="A108" s="21"/>
      <c r="B108" s="21"/>
      <c r="C108" s="21"/>
      <c r="D108" s="21"/>
      <c r="E108" s="21"/>
      <c r="F108" s="21"/>
      <c r="G108" s="22"/>
      <c r="H108" s="22"/>
      <c r="I108" s="22"/>
      <c r="J108" s="23"/>
      <c r="K108" s="26"/>
      <c r="L108" s="26"/>
      <c r="M108" s="21"/>
      <c r="N108" s="21"/>
    </row>
    <row r="109" spans="1:14" x14ac:dyDescent="0.25">
      <c r="A109" s="21"/>
      <c r="B109" s="21"/>
      <c r="C109" s="21"/>
      <c r="D109" s="21"/>
      <c r="E109" s="21"/>
      <c r="F109" s="21"/>
      <c r="G109" s="22"/>
      <c r="H109" s="22"/>
      <c r="I109" s="22"/>
      <c r="J109" s="23"/>
      <c r="K109" s="26"/>
      <c r="L109" s="26"/>
      <c r="M109" s="21"/>
      <c r="N109" s="21"/>
    </row>
    <row r="110" spans="1:14" x14ac:dyDescent="0.25">
      <c r="A110" s="21"/>
      <c r="B110" s="21"/>
      <c r="C110" s="21"/>
      <c r="D110" s="21"/>
      <c r="E110" s="21"/>
      <c r="F110" s="21"/>
      <c r="G110" s="22"/>
      <c r="H110" s="22"/>
      <c r="I110" s="22"/>
      <c r="J110" s="23"/>
      <c r="K110" s="26"/>
      <c r="L110" s="26"/>
      <c r="M110" s="21"/>
      <c r="N110" s="21"/>
    </row>
    <row r="111" spans="1:14" x14ac:dyDescent="0.25">
      <c r="A111" s="21"/>
      <c r="B111" s="21"/>
      <c r="C111" s="21"/>
      <c r="D111" s="21"/>
      <c r="E111" s="21"/>
      <c r="F111" s="21"/>
      <c r="G111" s="22"/>
      <c r="H111" s="22"/>
      <c r="I111" s="22"/>
      <c r="J111" s="23"/>
      <c r="K111" s="26"/>
      <c r="L111" s="26"/>
      <c r="M111" s="21"/>
      <c r="N111" s="21"/>
    </row>
    <row r="112" spans="1:14" x14ac:dyDescent="0.25">
      <c r="A112" s="21"/>
      <c r="B112" s="21"/>
      <c r="C112" s="21"/>
      <c r="D112" s="21"/>
      <c r="E112" s="21"/>
      <c r="F112" s="21"/>
      <c r="G112" s="22"/>
      <c r="H112" s="22"/>
      <c r="I112" s="22"/>
      <c r="J112" s="23"/>
      <c r="K112" s="26"/>
      <c r="L112" s="26"/>
      <c r="M112" s="21"/>
      <c r="N112" s="21"/>
    </row>
    <row r="113" spans="1:14" x14ac:dyDescent="0.25">
      <c r="A113" s="21"/>
      <c r="B113" s="21"/>
      <c r="C113" s="21"/>
      <c r="D113" s="21"/>
      <c r="E113" s="21"/>
      <c r="F113" s="21"/>
      <c r="G113" s="22"/>
      <c r="H113" s="22"/>
      <c r="I113" s="22"/>
      <c r="J113" s="23"/>
      <c r="K113" s="26"/>
      <c r="L113" s="26"/>
      <c r="M113" s="21"/>
      <c r="N113" s="21"/>
    </row>
    <row r="114" spans="1:14" x14ac:dyDescent="0.25">
      <c r="A114" s="21"/>
      <c r="B114" s="21"/>
      <c r="C114" s="21"/>
      <c r="D114" s="21"/>
      <c r="E114" s="21"/>
      <c r="F114" s="21"/>
      <c r="G114" s="22"/>
      <c r="H114" s="22"/>
      <c r="I114" s="22"/>
      <c r="J114" s="23"/>
      <c r="K114" s="26"/>
      <c r="L114" s="26"/>
      <c r="M114" s="21"/>
      <c r="N114" s="21"/>
    </row>
    <row r="115" spans="1:14" x14ac:dyDescent="0.25">
      <c r="A115" s="21"/>
      <c r="B115" s="21"/>
      <c r="C115" s="21"/>
      <c r="D115" s="21"/>
      <c r="E115" s="21"/>
      <c r="F115" s="21"/>
      <c r="G115" s="22"/>
      <c r="H115" s="22"/>
      <c r="I115" s="22"/>
      <c r="J115" s="23"/>
      <c r="K115" s="26"/>
      <c r="L115" s="26"/>
      <c r="M115" s="21"/>
      <c r="N115" s="21"/>
    </row>
    <row r="116" spans="1:14" x14ac:dyDescent="0.25">
      <c r="A116" s="21"/>
      <c r="B116" s="21"/>
      <c r="C116" s="21"/>
      <c r="D116" s="21"/>
      <c r="E116" s="21"/>
      <c r="F116" s="21"/>
      <c r="G116" s="22"/>
      <c r="H116" s="22"/>
      <c r="I116" s="22"/>
      <c r="J116" s="23"/>
      <c r="K116" s="26"/>
      <c r="L116" s="26"/>
      <c r="M116" s="21"/>
      <c r="N116" s="21"/>
    </row>
    <row r="117" spans="1:14" x14ac:dyDescent="0.25">
      <c r="A117" s="21"/>
      <c r="B117" s="21"/>
      <c r="C117" s="21"/>
      <c r="D117" s="21"/>
      <c r="E117" s="21"/>
      <c r="F117" s="21"/>
      <c r="G117" s="22"/>
      <c r="H117" s="22"/>
      <c r="I117" s="22"/>
      <c r="J117" s="23"/>
      <c r="K117" s="26"/>
      <c r="L117" s="26"/>
      <c r="M117" s="21"/>
      <c r="N117" s="21"/>
    </row>
    <row r="118" spans="1:14" x14ac:dyDescent="0.25">
      <c r="A118" s="21"/>
      <c r="B118" s="21"/>
      <c r="C118" s="21"/>
      <c r="D118" s="21"/>
      <c r="E118" s="21"/>
      <c r="F118" s="21"/>
      <c r="G118" s="22"/>
      <c r="H118" s="22"/>
      <c r="I118" s="22"/>
      <c r="J118" s="23"/>
      <c r="K118" s="26"/>
      <c r="L118" s="26"/>
      <c r="M118" s="21"/>
      <c r="N118" s="21"/>
    </row>
    <row r="119" spans="1:14" x14ac:dyDescent="0.25">
      <c r="A119" s="21"/>
      <c r="B119" s="21"/>
      <c r="C119" s="21"/>
      <c r="D119" s="21"/>
      <c r="E119" s="21"/>
      <c r="F119" s="21"/>
      <c r="G119" s="22"/>
      <c r="H119" s="22"/>
      <c r="I119" s="22"/>
      <c r="J119" s="23"/>
      <c r="K119" s="26"/>
      <c r="L119" s="26"/>
      <c r="M119" s="21"/>
      <c r="N119" s="21"/>
    </row>
    <row r="120" spans="1:14" x14ac:dyDescent="0.25">
      <c r="A120" s="21"/>
      <c r="B120" s="21"/>
      <c r="C120" s="21"/>
      <c r="D120" s="21"/>
      <c r="E120" s="21"/>
      <c r="F120" s="21"/>
      <c r="G120" s="22"/>
      <c r="H120" s="22"/>
      <c r="I120" s="22"/>
      <c r="J120" s="23"/>
      <c r="K120" s="26"/>
      <c r="L120" s="26"/>
      <c r="M120" s="21"/>
      <c r="N120" s="21"/>
    </row>
    <row r="121" spans="1:14" x14ac:dyDescent="0.25">
      <c r="A121" s="21"/>
      <c r="B121" s="21"/>
      <c r="C121" s="21"/>
      <c r="D121" s="21"/>
      <c r="E121" s="21"/>
      <c r="F121" s="21"/>
      <c r="G121" s="22"/>
      <c r="H121" s="22"/>
      <c r="I121" s="22"/>
      <c r="J121" s="23"/>
      <c r="K121" s="26"/>
      <c r="L121" s="26"/>
      <c r="M121" s="21"/>
      <c r="N121" s="21"/>
    </row>
    <row r="122" spans="1:14" x14ac:dyDescent="0.25">
      <c r="A122" s="21"/>
      <c r="B122" s="21"/>
      <c r="C122" s="21"/>
      <c r="D122" s="21"/>
      <c r="E122" s="21"/>
      <c r="F122" s="21"/>
      <c r="G122" s="22"/>
      <c r="H122" s="22"/>
      <c r="I122" s="22"/>
      <c r="J122" s="23"/>
      <c r="K122" s="26"/>
      <c r="L122" s="26"/>
      <c r="M122" s="21"/>
      <c r="N122" s="21"/>
    </row>
    <row r="123" spans="1:14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3"/>
      <c r="K123" s="26"/>
      <c r="L123" s="26"/>
      <c r="M123" s="21"/>
      <c r="N123" s="21"/>
    </row>
    <row r="124" spans="1:14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3"/>
      <c r="K124" s="26"/>
      <c r="L124" s="26"/>
      <c r="M124" s="21"/>
      <c r="N124" s="21"/>
    </row>
    <row r="125" spans="1:14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3"/>
      <c r="K125" s="26"/>
      <c r="L125" s="26"/>
      <c r="M125" s="21"/>
      <c r="N125" s="21"/>
    </row>
  </sheetData>
  <sortState ref="B124:I125">
    <sortCondition ref="I124:I125"/>
  </sortState>
  <mergeCells count="16">
    <mergeCell ref="A1:J1"/>
    <mergeCell ref="A2:J2"/>
    <mergeCell ref="A3:J3"/>
    <mergeCell ref="A4:J4"/>
    <mergeCell ref="F11:F12"/>
    <mergeCell ref="G11:H11"/>
    <mergeCell ref="I11:I12"/>
    <mergeCell ref="J11:J12"/>
    <mergeCell ref="A5:J5"/>
    <mergeCell ref="A6:J6"/>
    <mergeCell ref="A7:J7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Anna</dc:creator>
  <cp:lastModifiedBy>User</cp:lastModifiedBy>
  <cp:lastPrinted>2015-05-03T11:20:09Z</cp:lastPrinted>
  <dcterms:created xsi:type="dcterms:W3CDTF">2015-05-03T10:29:17Z</dcterms:created>
  <dcterms:modified xsi:type="dcterms:W3CDTF">2015-05-04T18:31:31Z</dcterms:modified>
</cp:coreProperties>
</file>